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13-1蔵タク" sheetId="1" r:id="rId1"/>
    <sheet name="13-2ふれあいバス" sheetId="2" r:id="rId2"/>
    <sheet name="13-3ＪＲ両毛線各駅乗車人員" sheetId="3" r:id="rId3"/>
    <sheet name="13-4東武線各駅乗車人員" sheetId="4" r:id="rId4"/>
    <sheet name="13-5東北自動車道通過台数" sheetId="5" r:id="rId5"/>
    <sheet name="13-6北関東自動車道通過台数" sheetId="6" r:id="rId6"/>
    <sheet name="13-7自動車保有台数" sheetId="7" r:id="rId7"/>
    <sheet name="13-8 軽自動車保有台数" sheetId="8" r:id="rId8"/>
    <sheet name="13-9電話施設状況" sheetId="9" r:id="rId9"/>
    <sheet name="13-10郵便施設数" sheetId="10" r:id="rId10"/>
    <sheet name="13-11 とちぎケーブルテレビ加入状況" sheetId="11" r:id="rId11"/>
    <sheet name="13-12 インターネット及び電話加入状況" sheetId="12" r:id="rId12"/>
    <sheet name="13-13 NHK放送受信契約件数" sheetId="13" r:id="rId13"/>
  </sheets>
  <definedNames/>
  <calcPr fullCalcOnLoad="1"/>
</workbook>
</file>

<file path=xl/sharedStrings.xml><?xml version="1.0" encoding="utf-8"?>
<sst xmlns="http://schemas.openxmlformats.org/spreadsheetml/2006/main" count="377" uniqueCount="176">
  <si>
    <t>　※平成23年10月1日から運行実施。</t>
  </si>
  <si>
    <t>交通防犯課</t>
  </si>
  <si>
    <t>平成28年度</t>
  </si>
  <si>
    <t>平成27年度</t>
  </si>
  <si>
    <t>平成26年度</t>
  </si>
  <si>
    <t>平成25年度</t>
  </si>
  <si>
    <t>平成24年度</t>
  </si>
  <si>
    <t>平成23年度</t>
  </si>
  <si>
    <t>収入総額
        （円）</t>
  </si>
  <si>
    <t>1月平均
利用者数（人）</t>
  </si>
  <si>
    <t>1日平均
利用者数（人）</t>
  </si>
  <si>
    <t>運行日数
        （日）</t>
  </si>
  <si>
    <t>利用者数
        （人）</t>
  </si>
  <si>
    <t>年  度</t>
  </si>
  <si>
    <t>各年度末現在</t>
  </si>
  <si>
    <t>１３－１　蔵タク（デマンドタクシー）利用状況</t>
  </si>
  <si>
    <t>交通防犯課</t>
  </si>
  <si>
    <t>収入総額
       （円）</t>
  </si>
  <si>
    <t xml:space="preserve">1月平均
利用者数（人）           </t>
  </si>
  <si>
    <t xml:space="preserve">1日平均
利用者数（人）           </t>
  </si>
  <si>
    <t>運行日数（日）</t>
  </si>
  <si>
    <t>利用者数（人）</t>
  </si>
  <si>
    <t>１３－２　ふれあいバス（コミュニティバス）利用状況</t>
  </si>
  <si>
    <t>資料：「栃木県統計年鑑」</t>
  </si>
  <si>
    <t>…</t>
  </si>
  <si>
    <t>岩舟駅</t>
  </si>
  <si>
    <t>大平下駅</t>
  </si>
  <si>
    <t>栃木駅</t>
  </si>
  <si>
    <t>岩舟</t>
  </si>
  <si>
    <t>大平下</t>
  </si>
  <si>
    <t>栃木</t>
  </si>
  <si>
    <t>平成22年度</t>
  </si>
  <si>
    <t>1日平均乗車人員(人)</t>
  </si>
  <si>
    <t>乗車人員（千人）</t>
  </si>
  <si>
    <t>駅</t>
  </si>
  <si>
    <t>１３－３　ＪＲ両毛線各駅乗車人員</t>
  </si>
  <si>
    <t>資料：栃木県統計年鑑</t>
  </si>
  <si>
    <t>野州大塚</t>
  </si>
  <si>
    <t>野州平川</t>
  </si>
  <si>
    <t>（…）</t>
  </si>
  <si>
    <t>新栃木</t>
  </si>
  <si>
    <t>宇都宮線</t>
  </si>
  <si>
    <t>東武金崎</t>
  </si>
  <si>
    <t>家中</t>
  </si>
  <si>
    <t>合戦場</t>
  </si>
  <si>
    <t>（うちJR線経由）</t>
  </si>
  <si>
    <t>新大平下</t>
  </si>
  <si>
    <t>静和</t>
  </si>
  <si>
    <t>藤岡</t>
  </si>
  <si>
    <t>日光線</t>
  </si>
  <si>
    <t>平成27年度</t>
  </si>
  <si>
    <t>（…）</t>
  </si>
  <si>
    <t>平成26年度</t>
  </si>
  <si>
    <t>（…）</t>
  </si>
  <si>
    <t>（…）</t>
  </si>
  <si>
    <t>平成25年度</t>
  </si>
  <si>
    <t>平成24年度</t>
  </si>
  <si>
    <t>（965）</t>
  </si>
  <si>
    <t>（353,265）</t>
  </si>
  <si>
    <t>平成23年度</t>
  </si>
  <si>
    <t>（1,006）</t>
  </si>
  <si>
    <t>（367,165）</t>
  </si>
  <si>
    <t>平成22年度</t>
  </si>
  <si>
    <t>1日平均乗車人員</t>
  </si>
  <si>
    <t>乗車人員</t>
  </si>
  <si>
    <t>東武鉄道</t>
  </si>
  <si>
    <t>各年度末現在(単位：人)</t>
  </si>
  <si>
    <t>１３－４　東武線各駅乗車人員</t>
  </si>
  <si>
    <t>東日本高速道路株式会社関東支社宇都宮管理事務所</t>
  </si>
  <si>
    <t>１日平均</t>
  </si>
  <si>
    <t>総数</t>
  </si>
  <si>
    <t>出　　　　　口</t>
  </si>
  <si>
    <t>入　　　　　口</t>
  </si>
  <si>
    <t>栃 木 IC</t>
  </si>
  <si>
    <t>佐野藤岡 IC</t>
  </si>
  <si>
    <t>年　度</t>
  </si>
  <si>
    <t>各年度末現在（単位：台）</t>
  </si>
  <si>
    <t>出入交通量</t>
  </si>
  <si>
    <t>１３－５　東北自動車道利用状況</t>
  </si>
  <si>
    <t>東日本高速道路株式会社関東支社宇都宮管理事務所</t>
  </si>
  <si>
    <t>都賀IC</t>
  </si>
  <si>
    <t>各年度末現在（単位：台）</t>
  </si>
  <si>
    <t>通過台数</t>
  </si>
  <si>
    <t>１３－６　北関東自動車道利用状況</t>
  </si>
  <si>
    <t>関東運輸局栃木運輸支局佐野自動車検査登録事務所</t>
  </si>
  <si>
    <t>平成28年度</t>
  </si>
  <si>
    <t>平成27年度</t>
  </si>
  <si>
    <t>平成26年度</t>
  </si>
  <si>
    <t>平成25年度</t>
  </si>
  <si>
    <t>平成24年度</t>
  </si>
  <si>
    <t>平成23年度</t>
  </si>
  <si>
    <t>-</t>
  </si>
  <si>
    <t>平成22年度</t>
  </si>
  <si>
    <t>小型車</t>
  </si>
  <si>
    <t>普通車</t>
  </si>
  <si>
    <t>大   型    特殊車</t>
  </si>
  <si>
    <t>特殊用途車</t>
  </si>
  <si>
    <t>乗合用車</t>
  </si>
  <si>
    <t>貨物車</t>
  </si>
  <si>
    <t>乗用車</t>
  </si>
  <si>
    <t>総　数</t>
  </si>
  <si>
    <t>各年度末現在（単位：台）</t>
  </si>
  <si>
    <t>１３－７　自動車保有台数</t>
  </si>
  <si>
    <t>市民税課</t>
  </si>
  <si>
    <t>平成28年度</t>
  </si>
  <si>
    <t>平成27年度</t>
  </si>
  <si>
    <t>平成26年度</t>
  </si>
  <si>
    <t>平成25年度</t>
  </si>
  <si>
    <t>平成24年度</t>
  </si>
  <si>
    <t>平成23年度</t>
  </si>
  <si>
    <t>平成22年度</t>
  </si>
  <si>
    <t>フォークリフト等</t>
  </si>
  <si>
    <t>農耕      作業用</t>
  </si>
  <si>
    <t>四輪貨物</t>
  </si>
  <si>
    <t>四輪乗用</t>
  </si>
  <si>
    <t>三輪車</t>
  </si>
  <si>
    <t>二輪車</t>
  </si>
  <si>
    <t>二輪の小型     自動車</t>
  </si>
  <si>
    <t>小型特殊</t>
  </si>
  <si>
    <t>軽自動車</t>
  </si>
  <si>
    <t>原動機付自転車</t>
  </si>
  <si>
    <t>合　計</t>
  </si>
  <si>
    <t>各年度４月１日現在（単位：台）</t>
  </si>
  <si>
    <t>１３－８　軽自動車保有台数</t>
  </si>
  <si>
    <t>東日本電信電話株式会社栃木支店</t>
  </si>
  <si>
    <t>平成23年度</t>
  </si>
  <si>
    <t>平成22年度</t>
  </si>
  <si>
    <t>住宅用</t>
  </si>
  <si>
    <t>事務用</t>
  </si>
  <si>
    <t>総　数</t>
  </si>
  <si>
    <t>公衆電話数</t>
  </si>
  <si>
    <t>加入電話数</t>
  </si>
  <si>
    <t>各年度末現在(単位：台)</t>
  </si>
  <si>
    <t>１３－９　電話施設状況</t>
  </si>
  <si>
    <t>栃木郵便局</t>
  </si>
  <si>
    <t>平成23年度</t>
  </si>
  <si>
    <t>平成22年度</t>
  </si>
  <si>
    <t>無集配</t>
  </si>
  <si>
    <t>集配</t>
  </si>
  <si>
    <t>簡易郵便局</t>
  </si>
  <si>
    <t>特定局</t>
  </si>
  <si>
    <t>集配普通局</t>
  </si>
  <si>
    <t>総数</t>
  </si>
  <si>
    <t>郵便差出箱
（ポスト）</t>
  </si>
  <si>
    <t>郵便切手　　　類販売所</t>
  </si>
  <si>
    <t>郵便局数</t>
  </si>
  <si>
    <t>各年度末現在</t>
  </si>
  <si>
    <t>１３－１０　郵便施設</t>
  </si>
  <si>
    <t>ケーブルテレビ株式会社栃木ケーブルテレビ</t>
  </si>
  <si>
    <t>平成23年度</t>
  </si>
  <si>
    <t>平成22年度</t>
  </si>
  <si>
    <t>加入率（％）</t>
  </si>
  <si>
    <t>利用可能世帯数</t>
  </si>
  <si>
    <t>加入世帯数</t>
  </si>
  <si>
    <t>各年度末現在</t>
  </si>
  <si>
    <t>１３－１１　栃木ケーブルテレビ加入状況</t>
  </si>
  <si>
    <t>平成23年度</t>
  </si>
  <si>
    <t>平成22年度</t>
  </si>
  <si>
    <t>利用率</t>
  </si>
  <si>
    <t>利用世帯数</t>
  </si>
  <si>
    <t>利用率（％）</t>
  </si>
  <si>
    <t>電話加入状況</t>
  </si>
  <si>
    <t>インターネット加入状況</t>
  </si>
  <si>
    <t>各年度末現在（単位：世帯、％）</t>
  </si>
  <si>
    <t>１３－１２　栃木ケーブルテレビ、インターネット及び電話加入状況</t>
  </si>
  <si>
    <t xml:space="preserve">   ※衛星契約数は、放送受信契約のうち衛星契約の件数及び特別契約の件数の合計です。</t>
  </si>
  <si>
    <t>　　　　　　　　　　 移動体において、衛星系によるテレビジョン放送のみの受信についての放送受信契約</t>
  </si>
  <si>
    <t>　　　特別契約…地上系によるテレビジョン放送の自然の地形による難視聴地域または列車、電車その他営業用の</t>
  </si>
  <si>
    <t>　　　衛星契約…衛星系及び地上系によるテレビジョン放送の受信についての放送受信契約</t>
  </si>
  <si>
    <t>　　　地上契約…地上系によるテレビジョン放送のみの受信についての放送受信契約</t>
  </si>
  <si>
    <t>　※放送受信契約数の内訳は次によります。</t>
  </si>
  <si>
    <t>資料：日本放送協会HP「放送受信契約数統計要覧」</t>
  </si>
  <si>
    <r>
      <t>衛星契約数</t>
    </r>
    <r>
      <rPr>
        <sz val="11"/>
        <rFont val="ＭＳ Ｐ明朝"/>
        <family val="1"/>
      </rPr>
      <t>（再掲）</t>
    </r>
  </si>
  <si>
    <t>放送受信契約数</t>
  </si>
  <si>
    <t>１３－１３　NHK放送受信契約件数</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</si>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</sst>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_ "/>
    <numFmt numFmtId="179" formatCode="#,##0_ ;[Red]\-#,##0\ "/>
    <numFmt numFmtId="180" formatCode="#,##0.0;&quot;△ &quot;#,##0.0"/>
  </numFmts>
  <fonts count="44">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0"/>
      <name val="ＭＳ Ｐ明朝"/>
      <family val="1"/>
    </font>
    <font>
      <b/>
      <sz val="14"/>
      <name val="ＭＳ Ｐ明朝"/>
      <family val="1"/>
    </font>
    <font>
      <b/>
      <sz val="14"/>
      <name val="ＭＳ Ｐゴシック"/>
      <family val="3"/>
    </font>
    <font>
      <sz val="9"/>
      <name val="ＭＳ Ｐ明朝"/>
      <family val="1"/>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top/>
      <bottom style="hair"/>
    </border>
    <border>
      <left/>
      <right style="hair"/>
      <top/>
      <bottom style="hair"/>
    </border>
    <border>
      <left style="hair"/>
      <right/>
      <top/>
      <bottom/>
    </border>
    <border>
      <left/>
      <right style="hair"/>
      <top/>
      <bottom/>
    </border>
    <border>
      <left/>
      <right/>
      <top style="hair"/>
      <bottom/>
    </border>
    <border>
      <left/>
      <right style="hair"/>
      <top style="hair"/>
      <bottom/>
    </border>
    <border>
      <left style="hair"/>
      <right style="hair"/>
      <top style="hair"/>
      <bottom style="hair"/>
    </border>
    <border>
      <left style="hair"/>
      <right/>
      <top style="hair"/>
      <bottom style="hair"/>
    </border>
    <border>
      <left style="hair"/>
      <right style="hair"/>
      <top style="hair"/>
      <bottom/>
    </border>
    <border>
      <left style="hair"/>
      <right style="hair"/>
      <top/>
      <bottom style="hair"/>
    </border>
    <border>
      <left style="hair"/>
      <right style="hair"/>
      <top/>
      <bottom/>
    </border>
    <border>
      <left/>
      <right style="hair"/>
      <top style="hair"/>
      <bottom style="hair"/>
    </border>
    <border>
      <left style="hair"/>
      <right/>
      <top style="hair"/>
      <bottom/>
    </border>
    <border>
      <left/>
      <right/>
      <top style="hair"/>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2" fillId="0" borderId="0">
      <alignment/>
      <protection/>
    </xf>
    <xf numFmtId="0" fontId="0" fillId="0" borderId="0">
      <alignment/>
      <protection/>
    </xf>
    <xf numFmtId="0" fontId="41" fillId="32" borderId="0" applyNumberFormat="0" applyBorder="0" applyAlignment="0" applyProtection="0"/>
  </cellStyleXfs>
  <cellXfs count="168">
    <xf numFmtId="0" fontId="0" fillId="0" borderId="0" xfId="0" applyFont="1" applyAlignment="1">
      <alignment vertical="center"/>
    </xf>
    <xf numFmtId="0" fontId="3" fillId="0" borderId="0" xfId="62" applyFont="1">
      <alignment vertical="center"/>
      <protection/>
    </xf>
    <xf numFmtId="38" fontId="3" fillId="0" borderId="0" xfId="62" applyNumberFormat="1" applyFont="1">
      <alignment vertical="center"/>
      <protection/>
    </xf>
    <xf numFmtId="0" fontId="5" fillId="0" borderId="0" xfId="62" applyFont="1">
      <alignment vertical="center"/>
      <protection/>
    </xf>
    <xf numFmtId="38" fontId="5" fillId="0" borderId="0" xfId="62" applyNumberFormat="1" applyFont="1">
      <alignment vertical="center"/>
      <protection/>
    </xf>
    <xf numFmtId="38" fontId="3" fillId="0" borderId="0" xfId="62" applyNumberFormat="1" applyFont="1" applyAlignment="1">
      <alignment horizontal="right" vertical="center"/>
      <protection/>
    </xf>
    <xf numFmtId="0" fontId="3" fillId="0" borderId="0" xfId="62" applyFont="1" applyAlignment="1">
      <alignment/>
      <protection/>
    </xf>
    <xf numFmtId="38" fontId="3" fillId="0" borderId="10" xfId="50" applyNumberFormat="1" applyFont="1" applyBorder="1" applyAlignment="1">
      <alignment vertical="center"/>
    </xf>
    <xf numFmtId="38" fontId="3" fillId="0" borderId="10" xfId="50" applyFont="1" applyBorder="1" applyAlignment="1">
      <alignment vertical="center"/>
    </xf>
    <xf numFmtId="176" fontId="3" fillId="0" borderId="10" xfId="50" applyNumberFormat="1" applyFont="1" applyBorder="1" applyAlignment="1">
      <alignment vertical="center"/>
    </xf>
    <xf numFmtId="38" fontId="3" fillId="0" borderId="11" xfId="50" applyFont="1" applyBorder="1" applyAlignment="1">
      <alignment vertical="center"/>
    </xf>
    <xf numFmtId="0" fontId="3" fillId="0" borderId="12" xfId="62" applyFont="1" applyBorder="1" applyAlignment="1">
      <alignment horizontal="right" vertical="center"/>
      <protection/>
    </xf>
    <xf numFmtId="38" fontId="3" fillId="0" borderId="0" xfId="50" applyNumberFormat="1" applyFont="1" applyBorder="1" applyAlignment="1">
      <alignment vertical="center"/>
    </xf>
    <xf numFmtId="38" fontId="3" fillId="0" borderId="0" xfId="50" applyFont="1" applyBorder="1" applyAlignment="1">
      <alignment horizontal="right" vertical="center"/>
    </xf>
    <xf numFmtId="176" fontId="3" fillId="0" borderId="0" xfId="50" applyNumberFormat="1" applyFont="1" applyBorder="1" applyAlignment="1">
      <alignment horizontal="right" vertical="center"/>
    </xf>
    <xf numFmtId="38" fontId="3" fillId="0" borderId="13" xfId="50" applyFont="1" applyBorder="1" applyAlignment="1">
      <alignment horizontal="right" vertical="center"/>
    </xf>
    <xf numFmtId="0" fontId="3" fillId="0" borderId="14" xfId="62" applyFont="1" applyBorder="1" applyAlignment="1">
      <alignment horizontal="right" vertical="center"/>
      <protection/>
    </xf>
    <xf numFmtId="38" fontId="3" fillId="0" borderId="0" xfId="50" applyFont="1" applyBorder="1" applyAlignment="1">
      <alignment vertical="center"/>
    </xf>
    <xf numFmtId="176" fontId="3" fillId="0" borderId="0" xfId="50" applyNumberFormat="1" applyFont="1" applyBorder="1" applyAlignment="1">
      <alignment vertical="center"/>
    </xf>
    <xf numFmtId="38" fontId="3" fillId="0" borderId="13" xfId="50" applyFont="1" applyBorder="1" applyAlignment="1">
      <alignment vertical="center"/>
    </xf>
    <xf numFmtId="38" fontId="3" fillId="0" borderId="15" xfId="50" applyNumberFormat="1" applyFont="1" applyBorder="1" applyAlignment="1">
      <alignment vertical="center"/>
    </xf>
    <xf numFmtId="38" fontId="3" fillId="0" borderId="15" xfId="50" applyFont="1" applyBorder="1" applyAlignment="1">
      <alignment vertical="center"/>
    </xf>
    <xf numFmtId="0" fontId="3" fillId="0" borderId="16" xfId="62" applyFont="1" applyBorder="1" applyAlignment="1">
      <alignment horizontal="right" vertical="center"/>
      <protection/>
    </xf>
    <xf numFmtId="0" fontId="3" fillId="0" borderId="0" xfId="62" applyFont="1" applyAlignment="1">
      <alignment horizontal="center" vertical="center"/>
      <protection/>
    </xf>
    <xf numFmtId="0" fontId="6" fillId="0" borderId="0" xfId="62" applyFont="1">
      <alignment vertical="center"/>
      <protection/>
    </xf>
    <xf numFmtId="0" fontId="2" fillId="0" borderId="0" xfId="62" applyFont="1">
      <alignment vertical="center"/>
      <protection/>
    </xf>
    <xf numFmtId="38" fontId="2" fillId="0" borderId="0" xfId="62" applyNumberFormat="1" applyFont="1">
      <alignment vertical="center"/>
      <protection/>
    </xf>
    <xf numFmtId="0" fontId="7" fillId="0" borderId="0" xfId="62" applyFont="1">
      <alignment vertical="center"/>
      <protection/>
    </xf>
    <xf numFmtId="0" fontId="3" fillId="0" borderId="0" xfId="62" applyFont="1" applyAlignment="1">
      <alignment vertical="center"/>
      <protection/>
    </xf>
    <xf numFmtId="38" fontId="3" fillId="0" borderId="0" xfId="62" applyNumberFormat="1" applyFont="1" applyAlignment="1">
      <alignment vertical="center"/>
      <protection/>
    </xf>
    <xf numFmtId="0" fontId="3" fillId="0" borderId="0" xfId="62" applyFont="1" applyAlignment="1">
      <alignment horizontal="right" vertical="center"/>
      <protection/>
    </xf>
    <xf numFmtId="38" fontId="3" fillId="0" borderId="10" xfId="50" applyFont="1" applyBorder="1" applyAlignment="1">
      <alignment horizontal="right" vertical="center"/>
    </xf>
    <xf numFmtId="38" fontId="3" fillId="0" borderId="11" xfId="50" applyFont="1" applyBorder="1" applyAlignment="1">
      <alignment horizontal="right" vertical="center"/>
    </xf>
    <xf numFmtId="0" fontId="3" fillId="0" borderId="17" xfId="62" applyFont="1" applyBorder="1" applyAlignment="1">
      <alignment horizontal="center" vertical="center"/>
      <protection/>
    </xf>
    <xf numFmtId="0" fontId="3" fillId="0" borderId="0" xfId="62" applyFont="1" applyBorder="1" applyAlignment="1">
      <alignment horizontal="center" vertical="center"/>
      <protection/>
    </xf>
    <xf numFmtId="38" fontId="3" fillId="0" borderId="18" xfId="62" applyNumberFormat="1" applyFont="1" applyBorder="1" applyAlignment="1">
      <alignment horizontal="center" vertical="center"/>
      <protection/>
    </xf>
    <xf numFmtId="0" fontId="3" fillId="0" borderId="17" xfId="62" applyFont="1" applyBorder="1" applyAlignment="1">
      <alignment horizontal="center" vertical="center" shrinkToFit="1"/>
      <protection/>
    </xf>
    <xf numFmtId="0" fontId="3" fillId="0" borderId="19" xfId="62" applyFont="1" applyBorder="1" applyAlignment="1">
      <alignment horizontal="center" vertical="center"/>
      <protection/>
    </xf>
    <xf numFmtId="0" fontId="3" fillId="0" borderId="16" xfId="62" applyFont="1" applyBorder="1" applyAlignment="1">
      <alignment horizontal="center" vertical="center"/>
      <protection/>
    </xf>
    <xf numFmtId="0" fontId="2" fillId="0" borderId="0" xfId="62" applyFont="1" applyBorder="1">
      <alignment vertical="center"/>
      <protection/>
    </xf>
    <xf numFmtId="0" fontId="2" fillId="0" borderId="0" xfId="62" applyFont="1" applyAlignment="1">
      <alignment vertical="center"/>
      <protection/>
    </xf>
    <xf numFmtId="38" fontId="2" fillId="0" borderId="0" xfId="62" applyNumberFormat="1" applyFont="1" applyAlignment="1">
      <alignment vertical="center"/>
      <protection/>
    </xf>
    <xf numFmtId="0" fontId="7" fillId="0" borderId="0" xfId="62" applyFont="1" applyAlignment="1">
      <alignment vertical="center"/>
      <protection/>
    </xf>
    <xf numFmtId="177" fontId="3" fillId="0" borderId="10" xfId="50" applyNumberFormat="1" applyFont="1" applyBorder="1" applyAlignment="1">
      <alignment horizontal="right" vertical="center" shrinkToFit="1"/>
    </xf>
    <xf numFmtId="177" fontId="3" fillId="0" borderId="11" xfId="50" applyNumberFormat="1" applyFont="1" applyBorder="1" applyAlignment="1">
      <alignment horizontal="right" vertical="center" shrinkToFit="1"/>
    </xf>
    <xf numFmtId="0" fontId="3" fillId="0" borderId="20" xfId="62" applyFont="1" applyBorder="1" applyAlignment="1">
      <alignment horizontal="center" vertical="center"/>
      <protection/>
    </xf>
    <xf numFmtId="177" fontId="3" fillId="0" borderId="0" xfId="50" applyNumberFormat="1" applyFont="1" applyBorder="1" applyAlignment="1">
      <alignment horizontal="right" vertical="center" shrinkToFit="1"/>
    </xf>
    <xf numFmtId="177" fontId="3" fillId="0" borderId="13" xfId="50" applyNumberFormat="1" applyFont="1" applyBorder="1" applyAlignment="1">
      <alignment horizontal="right" vertical="center" shrinkToFit="1"/>
    </xf>
    <xf numFmtId="0" fontId="3" fillId="0" borderId="21" xfId="62" applyFont="1" applyBorder="1" applyAlignment="1">
      <alignment horizontal="center" vertical="center"/>
      <protection/>
    </xf>
    <xf numFmtId="49" fontId="3" fillId="0" borderId="0" xfId="50" applyNumberFormat="1" applyFont="1" applyBorder="1" applyAlignment="1">
      <alignment horizontal="right" vertical="center" shrinkToFit="1"/>
    </xf>
    <xf numFmtId="49" fontId="3" fillId="0" borderId="13" xfId="50" applyNumberFormat="1" applyFont="1" applyBorder="1" applyAlignment="1">
      <alignment horizontal="right" vertical="center" shrinkToFit="1"/>
    </xf>
    <xf numFmtId="0" fontId="8" fillId="0" borderId="21" xfId="62" applyFont="1" applyBorder="1" applyAlignment="1">
      <alignment horizontal="right" vertical="center"/>
      <protection/>
    </xf>
    <xf numFmtId="0" fontId="3" fillId="0" borderId="18" xfId="62" applyFont="1" applyBorder="1" applyAlignment="1">
      <alignment horizontal="center" vertical="center" shrinkToFit="1"/>
      <protection/>
    </xf>
    <xf numFmtId="0" fontId="3" fillId="0" borderId="17" xfId="62" applyFont="1" applyBorder="1" applyAlignment="1">
      <alignment horizontal="center" vertical="center" wrapText="1" shrinkToFit="1"/>
      <protection/>
    </xf>
    <xf numFmtId="0" fontId="3" fillId="0" borderId="22" xfId="62" applyFont="1" applyBorder="1" applyAlignment="1">
      <alignment horizontal="center" vertical="center"/>
      <protection/>
    </xf>
    <xf numFmtId="0" fontId="3" fillId="0" borderId="0" xfId="62" applyFont="1" applyAlignment="1">
      <alignment horizontal="right"/>
      <protection/>
    </xf>
    <xf numFmtId="0" fontId="3" fillId="0" borderId="0" xfId="62" applyFont="1" applyBorder="1">
      <alignment vertical="center"/>
      <protection/>
    </xf>
    <xf numFmtId="178" fontId="3" fillId="0" borderId="10" xfId="62" applyNumberFormat="1" applyFont="1" applyBorder="1">
      <alignment vertical="center"/>
      <protection/>
    </xf>
    <xf numFmtId="179" fontId="3" fillId="0" borderId="10" xfId="50" applyNumberFormat="1" applyFont="1" applyBorder="1" applyAlignment="1">
      <alignment horizontal="right" vertical="center"/>
    </xf>
    <xf numFmtId="178" fontId="3" fillId="0" borderId="10" xfId="62" applyNumberFormat="1" applyFont="1" applyBorder="1" applyAlignment="1">
      <alignment horizontal="right" vertical="center"/>
      <protection/>
    </xf>
    <xf numFmtId="179" fontId="3" fillId="0" borderId="11" xfId="50" applyNumberFormat="1" applyFont="1" applyBorder="1" applyAlignment="1">
      <alignment horizontal="right" vertical="center"/>
    </xf>
    <xf numFmtId="178" fontId="3" fillId="0" borderId="0" xfId="62" applyNumberFormat="1" applyFont="1" applyBorder="1">
      <alignment vertical="center"/>
      <protection/>
    </xf>
    <xf numFmtId="179" fontId="3" fillId="0" borderId="0" xfId="50" applyNumberFormat="1" applyFont="1" applyBorder="1" applyAlignment="1">
      <alignment horizontal="right" vertical="center"/>
    </xf>
    <xf numFmtId="178" fontId="3" fillId="0" borderId="0" xfId="62" applyNumberFormat="1" applyFont="1" applyBorder="1" applyAlignment="1">
      <alignment horizontal="right" vertical="center"/>
      <protection/>
    </xf>
    <xf numFmtId="179" fontId="3" fillId="0" borderId="13" xfId="50" applyNumberFormat="1" applyFont="1" applyBorder="1" applyAlignment="1">
      <alignment horizontal="right" vertical="center"/>
    </xf>
    <xf numFmtId="178" fontId="3" fillId="0" borderId="0" xfId="62" applyNumberFormat="1" applyFont="1">
      <alignment vertical="center"/>
      <protection/>
    </xf>
    <xf numFmtId="178" fontId="3" fillId="0" borderId="13" xfId="62" applyNumberFormat="1" applyFont="1" applyBorder="1">
      <alignment vertical="center"/>
      <protection/>
    </xf>
    <xf numFmtId="178" fontId="3" fillId="0" borderId="15" xfId="62" applyNumberFormat="1" applyFont="1" applyBorder="1">
      <alignment vertical="center"/>
      <protection/>
    </xf>
    <xf numFmtId="0" fontId="3" fillId="0" borderId="0" xfId="62" applyFont="1" applyAlignment="1">
      <alignment vertical="center" shrinkToFit="1"/>
      <protection/>
    </xf>
    <xf numFmtId="0" fontId="6" fillId="0" borderId="0" xfId="62" applyFont="1" applyAlignment="1">
      <alignment horizontal="left" vertical="center"/>
      <protection/>
    </xf>
    <xf numFmtId="0" fontId="7" fillId="0" borderId="0" xfId="62" applyFont="1" applyAlignment="1">
      <alignment horizontal="left" vertical="center"/>
      <protection/>
    </xf>
    <xf numFmtId="0" fontId="3" fillId="0" borderId="0" xfId="63" applyFont="1">
      <alignment/>
      <protection/>
    </xf>
    <xf numFmtId="0" fontId="3" fillId="0" borderId="0" xfId="63" applyFont="1" applyFill="1">
      <alignment/>
      <protection/>
    </xf>
    <xf numFmtId="0" fontId="5" fillId="0" borderId="0" xfId="63" applyFont="1">
      <alignment/>
      <protection/>
    </xf>
    <xf numFmtId="0" fontId="5" fillId="0" borderId="0" xfId="63" applyFont="1" applyFill="1" applyBorder="1" applyAlignment="1">
      <alignment horizontal="center"/>
      <protection/>
    </xf>
    <xf numFmtId="0" fontId="5" fillId="0" borderId="0" xfId="63" applyFont="1" applyFill="1" applyBorder="1" applyAlignment="1">
      <alignment horizontal="left"/>
      <protection/>
    </xf>
    <xf numFmtId="0" fontId="3" fillId="0" borderId="0" xfId="63" applyFont="1" applyAlignment="1">
      <alignment horizontal="right"/>
      <protection/>
    </xf>
    <xf numFmtId="0" fontId="3" fillId="0" borderId="0" xfId="63" applyFont="1" applyAlignment="1">
      <alignment horizontal="left"/>
      <protection/>
    </xf>
    <xf numFmtId="3" fontId="3" fillId="0" borderId="0" xfId="63" applyNumberFormat="1" applyFont="1">
      <alignment/>
      <protection/>
    </xf>
    <xf numFmtId="177" fontId="3" fillId="0" borderId="10" xfId="51" applyNumberFormat="1" applyFont="1" applyBorder="1" applyAlignment="1">
      <alignment horizontal="right" vertical="center" shrinkToFit="1"/>
    </xf>
    <xf numFmtId="177" fontId="3" fillId="0" borderId="11" xfId="51" applyNumberFormat="1" applyFont="1" applyBorder="1" applyAlignment="1">
      <alignment horizontal="right" vertical="center" shrinkToFit="1"/>
    </xf>
    <xf numFmtId="0" fontId="3" fillId="0" borderId="12" xfId="63" applyFont="1" applyBorder="1" applyAlignment="1">
      <alignment horizontal="right" vertical="center"/>
      <protection/>
    </xf>
    <xf numFmtId="177" fontId="3" fillId="0" borderId="0" xfId="51" applyNumberFormat="1" applyFont="1" applyBorder="1" applyAlignment="1">
      <alignment horizontal="right" vertical="center" shrinkToFit="1"/>
    </xf>
    <xf numFmtId="0" fontId="3" fillId="0" borderId="14" xfId="63" applyFont="1" applyBorder="1" applyAlignment="1">
      <alignment horizontal="right" vertical="center"/>
      <protection/>
    </xf>
    <xf numFmtId="177" fontId="3" fillId="0" borderId="0" xfId="63" applyNumberFormat="1" applyFont="1" applyBorder="1" applyAlignment="1">
      <alignment horizontal="right" vertical="center" shrinkToFit="1"/>
      <protection/>
    </xf>
    <xf numFmtId="177" fontId="3" fillId="0" borderId="13" xfId="63" applyNumberFormat="1" applyFont="1" applyBorder="1" applyAlignment="1">
      <alignment horizontal="right" vertical="center" shrinkToFit="1"/>
      <protection/>
    </xf>
    <xf numFmtId="0" fontId="3" fillId="0" borderId="17" xfId="63" applyFont="1" applyBorder="1" applyAlignment="1">
      <alignment horizontal="center" vertical="center"/>
      <protection/>
    </xf>
    <xf numFmtId="0" fontId="3" fillId="0" borderId="0" xfId="63" applyFont="1" applyAlignment="1">
      <alignment horizontal="right" vertical="center"/>
      <protection/>
    </xf>
    <xf numFmtId="0" fontId="6" fillId="0" borderId="0" xfId="63" applyFont="1">
      <alignment/>
      <protection/>
    </xf>
    <xf numFmtId="0" fontId="2" fillId="0" borderId="0" xfId="63" applyFont="1">
      <alignment/>
      <protection/>
    </xf>
    <xf numFmtId="0" fontId="7" fillId="0" borderId="0" xfId="63" applyFont="1">
      <alignment/>
      <protection/>
    </xf>
    <xf numFmtId="3" fontId="5" fillId="0" borderId="0" xfId="63" applyNumberFormat="1" applyFont="1">
      <alignment/>
      <protection/>
    </xf>
    <xf numFmtId="0" fontId="5" fillId="0" borderId="0" xfId="63" applyFont="1" applyFill="1">
      <alignment/>
      <protection/>
    </xf>
    <xf numFmtId="3" fontId="3" fillId="0" borderId="0" xfId="63" applyNumberFormat="1" applyFont="1" applyBorder="1">
      <alignment/>
      <protection/>
    </xf>
    <xf numFmtId="0" fontId="3" fillId="0" borderId="0" xfId="63" applyFont="1" applyFill="1" applyBorder="1">
      <alignment/>
      <protection/>
    </xf>
    <xf numFmtId="177" fontId="3" fillId="0" borderId="10" xfId="63" applyNumberFormat="1" applyFont="1" applyBorder="1" applyAlignment="1">
      <alignment horizontal="right" vertical="center" shrinkToFit="1"/>
      <protection/>
    </xf>
    <xf numFmtId="3" fontId="5" fillId="0" borderId="17" xfId="63" applyNumberFormat="1" applyFont="1" applyBorder="1" applyAlignment="1">
      <alignment horizontal="center" vertical="center" wrapText="1"/>
      <protection/>
    </xf>
    <xf numFmtId="3" fontId="5" fillId="0" borderId="17" xfId="63" applyNumberFormat="1" applyFont="1" applyBorder="1" applyAlignment="1">
      <alignment horizontal="center" vertical="center"/>
      <protection/>
    </xf>
    <xf numFmtId="3" fontId="3" fillId="0" borderId="17" xfId="63" applyNumberFormat="1" applyFont="1" applyBorder="1" applyAlignment="1">
      <alignment horizontal="center" vertical="center"/>
      <protection/>
    </xf>
    <xf numFmtId="3" fontId="3" fillId="0" borderId="0" xfId="63" applyNumberFormat="1" applyFont="1" applyAlignment="1">
      <alignment horizontal="right" vertical="center"/>
      <protection/>
    </xf>
    <xf numFmtId="3" fontId="2" fillId="0" borderId="0" xfId="63" applyNumberFormat="1" applyFont="1">
      <alignment/>
      <protection/>
    </xf>
    <xf numFmtId="0" fontId="3" fillId="0" borderId="0" xfId="62" applyFont="1" applyFill="1" applyAlignment="1">
      <alignment/>
      <protection/>
    </xf>
    <xf numFmtId="177" fontId="3" fillId="0" borderId="10" xfId="62" applyNumberFormat="1" applyFont="1" applyBorder="1" applyAlignment="1">
      <alignment horizontal="right" vertical="center" shrinkToFit="1"/>
      <protection/>
    </xf>
    <xf numFmtId="177" fontId="3" fillId="0" borderId="11" xfId="62" applyNumberFormat="1" applyFont="1" applyBorder="1" applyAlignment="1">
      <alignment horizontal="right" vertical="center" shrinkToFit="1"/>
      <protection/>
    </xf>
    <xf numFmtId="177" fontId="3" fillId="0" borderId="0" xfId="62" applyNumberFormat="1" applyFont="1" applyBorder="1" applyAlignment="1">
      <alignment horizontal="right" vertical="center" shrinkToFit="1"/>
      <protection/>
    </xf>
    <xf numFmtId="177" fontId="3" fillId="0" borderId="13" xfId="62" applyNumberFormat="1" applyFont="1" applyBorder="1" applyAlignment="1">
      <alignment horizontal="right" vertical="center" shrinkToFit="1"/>
      <protection/>
    </xf>
    <xf numFmtId="177" fontId="0" fillId="0" borderId="0" xfId="50" applyNumberFormat="1" applyFont="1" applyBorder="1" applyAlignment="1">
      <alignment horizontal="right" vertical="center" shrinkToFit="1"/>
    </xf>
    <xf numFmtId="177" fontId="3" fillId="0" borderId="15" xfId="50" applyNumberFormat="1" applyFont="1" applyBorder="1" applyAlignment="1">
      <alignment horizontal="right" vertical="center" shrinkToFit="1"/>
    </xf>
    <xf numFmtId="177" fontId="3" fillId="0" borderId="23" xfId="62" applyNumberFormat="1" applyFont="1" applyBorder="1" applyAlignment="1">
      <alignment horizontal="right" vertical="center" shrinkToFit="1"/>
      <protection/>
    </xf>
    <xf numFmtId="0" fontId="3" fillId="0" borderId="0" xfId="63" applyFont="1" applyFill="1" applyBorder="1" applyAlignment="1">
      <alignment horizontal="right"/>
      <protection/>
    </xf>
    <xf numFmtId="177" fontId="3" fillId="0" borderId="10" xfId="63" applyNumberFormat="1" applyFont="1" applyBorder="1" applyAlignment="1">
      <alignment horizontal="right" vertical="center"/>
      <protection/>
    </xf>
    <xf numFmtId="177" fontId="3" fillId="0" borderId="11" xfId="63" applyNumberFormat="1" applyFont="1" applyBorder="1" applyAlignment="1">
      <alignment horizontal="right" vertical="center"/>
      <protection/>
    </xf>
    <xf numFmtId="177" fontId="3" fillId="0" borderId="0" xfId="63" applyNumberFormat="1" applyFont="1" applyBorder="1" applyAlignment="1">
      <alignment horizontal="right" vertical="center"/>
      <protection/>
    </xf>
    <xf numFmtId="177" fontId="3" fillId="0" borderId="13" xfId="63" applyNumberFormat="1" applyFont="1" applyBorder="1" applyAlignment="1">
      <alignment horizontal="right" vertical="center"/>
      <protection/>
    </xf>
    <xf numFmtId="0" fontId="42" fillId="0" borderId="0" xfId="63" applyFont="1">
      <alignment/>
      <protection/>
    </xf>
    <xf numFmtId="0" fontId="43" fillId="0" borderId="0" xfId="62" applyFont="1" applyFill="1" applyAlignment="1">
      <alignment/>
      <protection/>
    </xf>
    <xf numFmtId="180" fontId="3" fillId="0" borderId="10" xfId="62" applyNumberFormat="1" applyFont="1" applyBorder="1" applyAlignment="1">
      <alignment horizontal="right" vertical="center" shrinkToFit="1"/>
      <protection/>
    </xf>
    <xf numFmtId="180" fontId="3" fillId="0" borderId="0" xfId="62" applyNumberFormat="1" applyFont="1" applyBorder="1" applyAlignment="1">
      <alignment horizontal="right" vertical="center" shrinkToFit="1"/>
      <protection/>
    </xf>
    <xf numFmtId="180" fontId="3" fillId="0" borderId="0" xfId="50" applyNumberFormat="1" applyFont="1" applyBorder="1" applyAlignment="1">
      <alignment horizontal="right" vertical="center" shrinkToFit="1"/>
    </xf>
    <xf numFmtId="0" fontId="3" fillId="0" borderId="18" xfId="62" applyFont="1" applyBorder="1" applyAlignment="1">
      <alignment horizontal="center" vertical="center" wrapText="1"/>
      <protection/>
    </xf>
    <xf numFmtId="0" fontId="3" fillId="0" borderId="22" xfId="62" applyFont="1" applyBorder="1" applyAlignment="1">
      <alignment horizontal="center" vertical="center" shrinkToFit="1"/>
      <protection/>
    </xf>
    <xf numFmtId="0" fontId="5" fillId="0" borderId="0" xfId="62" applyFont="1" applyAlignment="1">
      <alignment/>
      <protection/>
    </xf>
    <xf numFmtId="0" fontId="5" fillId="0" borderId="0" xfId="62" applyFont="1" applyFill="1" applyAlignment="1">
      <alignment/>
      <protection/>
    </xf>
    <xf numFmtId="0" fontId="3" fillId="0" borderId="24" xfId="62" applyFont="1" applyBorder="1" applyAlignment="1">
      <alignment horizontal="center" vertical="center" wrapText="1"/>
      <protection/>
    </xf>
    <xf numFmtId="0" fontId="3" fillId="0" borderId="16" xfId="63" applyFont="1" applyBorder="1" applyAlignment="1">
      <alignment horizontal="right" vertical="center"/>
      <protection/>
    </xf>
    <xf numFmtId="0" fontId="3" fillId="0" borderId="16" xfId="62" applyFont="1" applyBorder="1" applyAlignment="1">
      <alignment horizontal="center" vertical="center"/>
      <protection/>
    </xf>
    <xf numFmtId="0" fontId="3" fillId="0" borderId="12" xfId="62" applyFont="1" applyBorder="1" applyAlignment="1">
      <alignment horizontal="center" vertical="center"/>
      <protection/>
    </xf>
    <xf numFmtId="38" fontId="3" fillId="0" borderId="23" xfId="62" applyNumberFormat="1" applyFont="1" applyBorder="1" applyAlignment="1">
      <alignment horizontal="center" vertical="center" wrapText="1"/>
      <protection/>
    </xf>
    <xf numFmtId="38" fontId="3" fillId="0" borderId="11" xfId="62" applyNumberFormat="1" applyFont="1" applyBorder="1" applyAlignment="1">
      <alignment horizontal="center" vertical="center" wrapText="1"/>
      <protection/>
    </xf>
    <xf numFmtId="0" fontId="3" fillId="0" borderId="19" xfId="62" applyFont="1" applyBorder="1" applyAlignment="1">
      <alignment horizontal="center" vertical="center" wrapText="1" shrinkToFit="1"/>
      <protection/>
    </xf>
    <xf numFmtId="0" fontId="3" fillId="0" borderId="20" xfId="62" applyFont="1" applyBorder="1" applyAlignment="1">
      <alignment horizontal="center" vertical="center" wrapText="1" shrinkToFit="1"/>
      <protection/>
    </xf>
    <xf numFmtId="0" fontId="3" fillId="0" borderId="16" xfId="62" applyFont="1" applyBorder="1" applyAlignment="1">
      <alignment horizontal="center" vertical="center" wrapText="1" shrinkToFit="1"/>
      <protection/>
    </xf>
    <xf numFmtId="0" fontId="3" fillId="0" borderId="12" xfId="62" applyFont="1" applyBorder="1" applyAlignment="1">
      <alignment horizontal="center" vertical="center" wrapText="1" shrinkToFit="1"/>
      <protection/>
    </xf>
    <xf numFmtId="0" fontId="3" fillId="0" borderId="16" xfId="62" applyFont="1" applyBorder="1" applyAlignment="1">
      <alignment vertical="center"/>
      <protection/>
    </xf>
    <xf numFmtId="0" fontId="3" fillId="0" borderId="14" xfId="62" applyFont="1" applyBorder="1" applyAlignment="1">
      <alignment vertical="center"/>
      <protection/>
    </xf>
    <xf numFmtId="0" fontId="3" fillId="0" borderId="12" xfId="62" applyFont="1" applyBorder="1" applyAlignment="1">
      <alignment vertical="center"/>
      <protection/>
    </xf>
    <xf numFmtId="0" fontId="3" fillId="0" borderId="14"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8" xfId="63" applyFont="1" applyBorder="1" applyAlignment="1">
      <alignment horizontal="center" vertical="center" wrapText="1"/>
      <protection/>
    </xf>
    <xf numFmtId="0" fontId="3" fillId="0" borderId="22" xfId="63" applyFont="1" applyBorder="1" applyAlignment="1">
      <alignment horizontal="center" vertical="center"/>
      <protection/>
    </xf>
    <xf numFmtId="0" fontId="3" fillId="0" borderId="17" xfId="63" applyFont="1" applyBorder="1" applyAlignment="1">
      <alignment horizontal="center" vertical="center"/>
      <protection/>
    </xf>
    <xf numFmtId="3" fontId="3" fillId="0" borderId="18" xfId="63" applyNumberFormat="1" applyFont="1" applyBorder="1" applyAlignment="1">
      <alignment horizontal="center" vertical="center" wrapText="1"/>
      <protection/>
    </xf>
    <xf numFmtId="0" fontId="3" fillId="0" borderId="18" xfId="63" applyFont="1" applyBorder="1" applyAlignment="1">
      <alignment horizontal="center" vertical="center"/>
      <protection/>
    </xf>
    <xf numFmtId="3" fontId="5" fillId="0" borderId="17" xfId="63" applyNumberFormat="1" applyFont="1" applyBorder="1" applyAlignment="1">
      <alignment horizontal="center" vertical="center" wrapText="1"/>
      <protection/>
    </xf>
    <xf numFmtId="3" fontId="3" fillId="0" borderId="17" xfId="63" applyNumberFormat="1" applyFont="1" applyBorder="1" applyAlignment="1">
      <alignment horizontal="center" vertical="center"/>
      <protection/>
    </xf>
    <xf numFmtId="0" fontId="3" fillId="0" borderId="23"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6"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9"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3" fillId="0" borderId="19"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7" xfId="63" applyFont="1" applyBorder="1" applyAlignment="1">
      <alignment horizontal="center" vertical="center" wrapText="1"/>
      <protection/>
    </xf>
    <xf numFmtId="0" fontId="3" fillId="0" borderId="17" xfId="63"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3"/>
  <sheetViews>
    <sheetView showGridLines="0" tabSelected="1" zoomScalePageLayoutView="0" workbookViewId="0" topLeftCell="A1">
      <selection activeCell="A1" sqref="A1"/>
    </sheetView>
  </sheetViews>
  <sheetFormatPr defaultColWidth="9.140625" defaultRowHeight="15"/>
  <cols>
    <col min="1" max="1" width="12.28125" style="1" customWidth="1"/>
    <col min="2" max="5" width="14.421875" style="1" customWidth="1"/>
    <col min="6" max="6" width="15.421875" style="2" customWidth="1"/>
    <col min="7" max="16384" width="9.00390625" style="1" customWidth="1"/>
  </cols>
  <sheetData>
    <row r="1" spans="1:6" s="25" customFormat="1" ht="24.75" customHeight="1">
      <c r="A1" s="27" t="s">
        <v>15</v>
      </c>
      <c r="F1" s="26"/>
    </row>
    <row r="2" ht="8.25" customHeight="1">
      <c r="A2" s="24"/>
    </row>
    <row r="3" ht="20.25" customHeight="1">
      <c r="F3" s="5" t="s">
        <v>14</v>
      </c>
    </row>
    <row r="4" spans="1:6" s="23" customFormat="1" ht="20.25" customHeight="1">
      <c r="A4" s="125" t="s">
        <v>13</v>
      </c>
      <c r="B4" s="129" t="s">
        <v>12</v>
      </c>
      <c r="C4" s="129" t="s">
        <v>11</v>
      </c>
      <c r="D4" s="129" t="s">
        <v>10</v>
      </c>
      <c r="E4" s="131" t="s">
        <v>9</v>
      </c>
      <c r="F4" s="127" t="s">
        <v>8</v>
      </c>
    </row>
    <row r="5" spans="1:6" s="23" customFormat="1" ht="20.25" customHeight="1">
      <c r="A5" s="126"/>
      <c r="B5" s="130"/>
      <c r="C5" s="130"/>
      <c r="D5" s="130"/>
      <c r="E5" s="132"/>
      <c r="F5" s="128"/>
    </row>
    <row r="6" spans="1:6" ht="20.25" customHeight="1">
      <c r="A6" s="22" t="s">
        <v>7</v>
      </c>
      <c r="B6" s="19">
        <v>14818</v>
      </c>
      <c r="C6" s="17">
        <v>120</v>
      </c>
      <c r="D6" s="18">
        <v>123.5</v>
      </c>
      <c r="E6" s="21">
        <v>2470</v>
      </c>
      <c r="F6" s="20">
        <v>3794200</v>
      </c>
    </row>
    <row r="7" spans="1:6" ht="20.25" customHeight="1">
      <c r="A7" s="16" t="s">
        <v>6</v>
      </c>
      <c r="B7" s="19">
        <v>53609</v>
      </c>
      <c r="C7" s="17">
        <v>245</v>
      </c>
      <c r="D7" s="18">
        <v>218.8</v>
      </c>
      <c r="E7" s="17">
        <v>4467</v>
      </c>
      <c r="F7" s="12">
        <v>12167700</v>
      </c>
    </row>
    <row r="8" spans="1:6" ht="20.25" customHeight="1">
      <c r="A8" s="16" t="s">
        <v>5</v>
      </c>
      <c r="B8" s="15">
        <v>56034</v>
      </c>
      <c r="C8" s="13">
        <v>244</v>
      </c>
      <c r="D8" s="14">
        <v>229.6</v>
      </c>
      <c r="E8" s="13">
        <v>4669.5</v>
      </c>
      <c r="F8" s="12">
        <v>12340450</v>
      </c>
    </row>
    <row r="9" spans="1:6" ht="20.25" customHeight="1">
      <c r="A9" s="16" t="s">
        <v>4</v>
      </c>
      <c r="B9" s="15">
        <v>58029</v>
      </c>
      <c r="C9" s="13">
        <v>244</v>
      </c>
      <c r="D9" s="14">
        <v>237.8</v>
      </c>
      <c r="E9" s="13">
        <v>4835.7</v>
      </c>
      <c r="F9" s="12">
        <v>12581850</v>
      </c>
    </row>
    <row r="10" spans="1:6" ht="20.25" customHeight="1">
      <c r="A10" s="16" t="s">
        <v>3</v>
      </c>
      <c r="B10" s="15">
        <v>59609</v>
      </c>
      <c r="C10" s="13">
        <v>242</v>
      </c>
      <c r="D10" s="14">
        <v>246.3</v>
      </c>
      <c r="E10" s="13">
        <v>4967</v>
      </c>
      <c r="F10" s="12">
        <v>13135300</v>
      </c>
    </row>
    <row r="11" spans="1:6" ht="20.25" customHeight="1">
      <c r="A11" s="11" t="s">
        <v>2</v>
      </c>
      <c r="B11" s="10">
        <v>61098</v>
      </c>
      <c r="C11" s="8">
        <v>243</v>
      </c>
      <c r="D11" s="9">
        <v>251.4</v>
      </c>
      <c r="E11" s="8">
        <v>5092</v>
      </c>
      <c r="F11" s="7">
        <v>13328350</v>
      </c>
    </row>
    <row r="12" spans="1:6" ht="20.25" customHeight="1">
      <c r="A12" s="6"/>
      <c r="F12" s="5" t="s">
        <v>1</v>
      </c>
    </row>
    <row r="13" spans="1:6" s="3" customFormat="1" ht="20.25" customHeight="1">
      <c r="A13" s="1" t="s">
        <v>0</v>
      </c>
      <c r="F13" s="4"/>
    </row>
    <row r="14" ht="16.5" customHeight="1"/>
    <row r="15" ht="16.5" customHeight="1"/>
    <row r="16" ht="11.25" customHeight="1"/>
    <row r="17" ht="11.25" customHeight="1"/>
    <row r="18" ht="11.25" customHeight="1"/>
  </sheetData>
  <sheetProtection/>
  <mergeCells count="6">
    <mergeCell ref="A4:A5"/>
    <mergeCell ref="F4:F5"/>
    <mergeCell ref="B4:B5"/>
    <mergeCell ref="C4:C5"/>
    <mergeCell ref="D4:D5"/>
    <mergeCell ref="E4:E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
    </sheetView>
  </sheetViews>
  <sheetFormatPr defaultColWidth="9.140625" defaultRowHeight="15"/>
  <cols>
    <col min="1" max="1" width="11.140625" style="71" customWidth="1"/>
    <col min="2" max="7" width="9.8515625" style="71" customWidth="1"/>
    <col min="8" max="8" width="11.140625" style="71" customWidth="1"/>
    <col min="9" max="16384" width="9.00390625" style="71" customWidth="1"/>
  </cols>
  <sheetData>
    <row r="1" ht="21" customHeight="1">
      <c r="A1" s="114" t="s">
        <v>147</v>
      </c>
    </row>
    <row r="2" ht="7.5" customHeight="1">
      <c r="A2" s="88"/>
    </row>
    <row r="3" ht="20.25" customHeight="1">
      <c r="H3" s="87" t="s">
        <v>146</v>
      </c>
    </row>
    <row r="4" spans="1:8" ht="20.25" customHeight="1">
      <c r="A4" s="155" t="s">
        <v>75</v>
      </c>
      <c r="B4" s="166" t="s">
        <v>145</v>
      </c>
      <c r="C4" s="166"/>
      <c r="D4" s="166"/>
      <c r="E4" s="166"/>
      <c r="F4" s="166"/>
      <c r="G4" s="160" t="s">
        <v>144</v>
      </c>
      <c r="H4" s="163" t="s">
        <v>143</v>
      </c>
    </row>
    <row r="5" spans="1:8" ht="20.25" customHeight="1">
      <c r="A5" s="156"/>
      <c r="B5" s="166" t="s">
        <v>142</v>
      </c>
      <c r="C5" s="167" t="s">
        <v>141</v>
      </c>
      <c r="D5" s="146" t="s">
        <v>140</v>
      </c>
      <c r="E5" s="146"/>
      <c r="F5" s="158" t="s">
        <v>139</v>
      </c>
      <c r="G5" s="161"/>
      <c r="H5" s="164"/>
    </row>
    <row r="6" spans="1:8" ht="20.25" customHeight="1">
      <c r="A6" s="157"/>
      <c r="B6" s="166"/>
      <c r="C6" s="167"/>
      <c r="D6" s="86" t="s">
        <v>138</v>
      </c>
      <c r="E6" s="86" t="s">
        <v>137</v>
      </c>
      <c r="F6" s="159"/>
      <c r="G6" s="162"/>
      <c r="H6" s="165"/>
    </row>
    <row r="7" spans="1:8" ht="20.25" customHeight="1">
      <c r="A7" s="83" t="s">
        <v>136</v>
      </c>
      <c r="B7" s="113">
        <v>25</v>
      </c>
      <c r="C7" s="112">
        <v>1</v>
      </c>
      <c r="D7" s="112">
        <v>4</v>
      </c>
      <c r="E7" s="112">
        <v>20</v>
      </c>
      <c r="F7" s="112">
        <v>0</v>
      </c>
      <c r="G7" s="112">
        <v>146</v>
      </c>
      <c r="H7" s="112">
        <v>181</v>
      </c>
    </row>
    <row r="8" spans="1:8" ht="20.25" customHeight="1">
      <c r="A8" s="83" t="s">
        <v>135</v>
      </c>
      <c r="B8" s="113">
        <v>26</v>
      </c>
      <c r="C8" s="112">
        <v>1</v>
      </c>
      <c r="D8" s="112">
        <v>4</v>
      </c>
      <c r="E8" s="112">
        <v>21</v>
      </c>
      <c r="F8" s="112">
        <v>0</v>
      </c>
      <c r="G8" s="112">
        <v>153</v>
      </c>
      <c r="H8" s="112">
        <v>191</v>
      </c>
    </row>
    <row r="9" spans="1:8" ht="20.25" customHeight="1">
      <c r="A9" s="83" t="s">
        <v>89</v>
      </c>
      <c r="B9" s="113">
        <v>26</v>
      </c>
      <c r="C9" s="112">
        <v>1</v>
      </c>
      <c r="D9" s="112">
        <v>4</v>
      </c>
      <c r="E9" s="112">
        <v>21</v>
      </c>
      <c r="F9" s="112">
        <v>0</v>
      </c>
      <c r="G9" s="112">
        <v>155</v>
      </c>
      <c r="H9" s="112">
        <v>194</v>
      </c>
    </row>
    <row r="10" spans="1:8" ht="20.25" customHeight="1">
      <c r="A10" s="83" t="s">
        <v>88</v>
      </c>
      <c r="B10" s="112">
        <v>26</v>
      </c>
      <c r="C10" s="112">
        <v>1</v>
      </c>
      <c r="D10" s="112">
        <v>4</v>
      </c>
      <c r="E10" s="112">
        <v>21</v>
      </c>
      <c r="F10" s="112">
        <v>0</v>
      </c>
      <c r="G10" s="112">
        <v>156</v>
      </c>
      <c r="H10" s="112">
        <v>194</v>
      </c>
    </row>
    <row r="11" spans="1:8" ht="20.25" customHeight="1">
      <c r="A11" s="83" t="s">
        <v>4</v>
      </c>
      <c r="B11" s="112">
        <v>30</v>
      </c>
      <c r="C11" s="112">
        <v>1</v>
      </c>
      <c r="D11" s="112">
        <v>5</v>
      </c>
      <c r="E11" s="112">
        <v>24</v>
      </c>
      <c r="F11" s="112">
        <v>1</v>
      </c>
      <c r="G11" s="112">
        <v>206</v>
      </c>
      <c r="H11" s="112">
        <v>251</v>
      </c>
    </row>
    <row r="12" spans="1:8" ht="20.25" customHeight="1">
      <c r="A12" s="83" t="s">
        <v>3</v>
      </c>
      <c r="B12" s="112">
        <v>30</v>
      </c>
      <c r="C12" s="112">
        <v>1</v>
      </c>
      <c r="D12" s="112">
        <v>5</v>
      </c>
      <c r="E12" s="112">
        <v>24</v>
      </c>
      <c r="F12" s="112">
        <v>1</v>
      </c>
      <c r="G12" s="112">
        <v>202</v>
      </c>
      <c r="H12" s="112">
        <v>253</v>
      </c>
    </row>
    <row r="13" spans="1:8" ht="20.25" customHeight="1">
      <c r="A13" s="81" t="s">
        <v>2</v>
      </c>
      <c r="B13" s="111">
        <v>30</v>
      </c>
      <c r="C13" s="110">
        <v>1</v>
      </c>
      <c r="D13" s="110">
        <v>5</v>
      </c>
      <c r="E13" s="110">
        <v>23</v>
      </c>
      <c r="F13" s="110">
        <v>1</v>
      </c>
      <c r="G13" s="110">
        <v>202</v>
      </c>
      <c r="H13" s="110">
        <v>251</v>
      </c>
    </row>
    <row r="14" ht="20.25" customHeight="1">
      <c r="H14" s="109" t="s">
        <v>134</v>
      </c>
    </row>
    <row r="15" ht="13.5">
      <c r="A15" s="72"/>
    </row>
    <row r="16" ht="13.5">
      <c r="A16" s="72"/>
    </row>
    <row r="17" ht="13.5">
      <c r="A17" s="72"/>
    </row>
  </sheetData>
  <sheetProtection/>
  <mergeCells count="8">
    <mergeCell ref="A4:A6"/>
    <mergeCell ref="F5:F6"/>
    <mergeCell ref="G4:G6"/>
    <mergeCell ref="H4:H6"/>
    <mergeCell ref="B4:F4"/>
    <mergeCell ref="B5:B6"/>
    <mergeCell ref="C5:C6"/>
    <mergeCell ref="D5:E5"/>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5"/>
  <sheetViews>
    <sheetView showGridLines="0" zoomScalePageLayoutView="0" workbookViewId="0" topLeftCell="A1">
      <selection activeCell="A1" sqref="A1"/>
    </sheetView>
  </sheetViews>
  <sheetFormatPr defaultColWidth="9.140625" defaultRowHeight="15"/>
  <cols>
    <col min="1" max="1" width="11.57421875" style="1" customWidth="1"/>
    <col min="2" max="4" width="20.57421875" style="1" customWidth="1"/>
    <col min="5" max="6" width="15.421875" style="1" customWidth="1"/>
    <col min="7" max="7" width="15.57421875" style="1" customWidth="1"/>
    <col min="8" max="16384" width="9.00390625" style="1" customWidth="1"/>
  </cols>
  <sheetData>
    <row r="1" spans="1:2" s="25" customFormat="1" ht="21.75" customHeight="1">
      <c r="A1" s="27" t="s">
        <v>155</v>
      </c>
      <c r="B1" s="27"/>
    </row>
    <row r="2" spans="1:2" ht="7.5" customHeight="1">
      <c r="A2" s="24"/>
      <c r="B2" s="24"/>
    </row>
    <row r="3" spans="4:6" ht="20.25" customHeight="1">
      <c r="D3" s="30" t="s">
        <v>154</v>
      </c>
      <c r="F3" s="30"/>
    </row>
    <row r="4" spans="1:4" ht="20.25" customHeight="1">
      <c r="A4" s="54" t="s">
        <v>75</v>
      </c>
      <c r="B4" s="33" t="s">
        <v>153</v>
      </c>
      <c r="C4" s="33" t="s">
        <v>152</v>
      </c>
      <c r="D4" s="119" t="s">
        <v>151</v>
      </c>
    </row>
    <row r="5" spans="1:4" ht="20.25" customHeight="1">
      <c r="A5" s="16" t="s">
        <v>150</v>
      </c>
      <c r="B5" s="47">
        <v>24163</v>
      </c>
      <c r="C5" s="46">
        <v>57564</v>
      </c>
      <c r="D5" s="118">
        <v>41.9</v>
      </c>
    </row>
    <row r="6" spans="1:4" ht="20.25" customHeight="1">
      <c r="A6" s="16" t="s">
        <v>149</v>
      </c>
      <c r="B6" s="46">
        <v>24253</v>
      </c>
      <c r="C6" s="46">
        <v>57564</v>
      </c>
      <c r="D6" s="118">
        <v>42.1</v>
      </c>
    </row>
    <row r="7" spans="1:4" ht="20.25" customHeight="1">
      <c r="A7" s="16" t="s">
        <v>89</v>
      </c>
      <c r="B7" s="46">
        <v>24557</v>
      </c>
      <c r="C7" s="46">
        <v>57564</v>
      </c>
      <c r="D7" s="118">
        <v>42.6</v>
      </c>
    </row>
    <row r="8" spans="1:4" ht="20.25" customHeight="1">
      <c r="A8" s="16" t="s">
        <v>88</v>
      </c>
      <c r="B8" s="104">
        <v>24951</v>
      </c>
      <c r="C8" s="104">
        <v>57564</v>
      </c>
      <c r="D8" s="117">
        <v>43.3</v>
      </c>
    </row>
    <row r="9" spans="1:4" ht="20.25" customHeight="1">
      <c r="A9" s="16" t="s">
        <v>4</v>
      </c>
      <c r="B9" s="104">
        <v>25164</v>
      </c>
      <c r="C9" s="104">
        <v>57564</v>
      </c>
      <c r="D9" s="117">
        <v>43.7</v>
      </c>
    </row>
    <row r="10" spans="1:4" ht="20.25" customHeight="1">
      <c r="A10" s="16" t="s">
        <v>3</v>
      </c>
      <c r="B10" s="104">
        <v>25430</v>
      </c>
      <c r="C10" s="104">
        <v>63532</v>
      </c>
      <c r="D10" s="117">
        <v>44.2</v>
      </c>
    </row>
    <row r="11" spans="1:4" ht="20.25" customHeight="1">
      <c r="A11" s="11" t="s">
        <v>2</v>
      </c>
      <c r="B11" s="103">
        <v>25915</v>
      </c>
      <c r="C11" s="102">
        <v>63532</v>
      </c>
      <c r="D11" s="116">
        <v>40.8</v>
      </c>
    </row>
    <row r="12" ht="20.25" customHeight="1">
      <c r="D12" s="55" t="s">
        <v>148</v>
      </c>
    </row>
    <row r="13" ht="20.25" customHeight="1">
      <c r="A13" s="115"/>
    </row>
    <row r="14" ht="13.5">
      <c r="A14" s="101"/>
    </row>
    <row r="15" ht="13.5">
      <c r="A15" s="101"/>
    </row>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A1" sqref="A1"/>
    </sheetView>
  </sheetViews>
  <sheetFormatPr defaultColWidth="9.140625" defaultRowHeight="15"/>
  <cols>
    <col min="1" max="1" width="11.00390625" style="1" customWidth="1"/>
    <col min="2" max="7" width="12.57421875" style="1" customWidth="1"/>
    <col min="8" max="9" width="15.421875" style="1" customWidth="1"/>
    <col min="10" max="10" width="15.57421875" style="1" customWidth="1"/>
    <col min="11" max="16384" width="9.00390625" style="1" customWidth="1"/>
  </cols>
  <sheetData>
    <row r="1" spans="1:5" s="25" customFormat="1" ht="21.75" customHeight="1">
      <c r="A1" s="27" t="s">
        <v>164</v>
      </c>
      <c r="B1" s="27"/>
      <c r="E1" s="27"/>
    </row>
    <row r="2" spans="1:5" ht="7.5" customHeight="1">
      <c r="A2" s="24"/>
      <c r="B2" s="24"/>
      <c r="E2" s="24"/>
    </row>
    <row r="3" spans="4:9" ht="20.25" customHeight="1">
      <c r="D3" s="30"/>
      <c r="G3" s="30" t="s">
        <v>163</v>
      </c>
      <c r="I3" s="30"/>
    </row>
    <row r="4" spans="1:7" ht="20.25" customHeight="1">
      <c r="A4" s="125" t="s">
        <v>75</v>
      </c>
      <c r="B4" s="142" t="s">
        <v>162</v>
      </c>
      <c r="C4" s="143"/>
      <c r="D4" s="141"/>
      <c r="E4" s="142" t="s">
        <v>161</v>
      </c>
      <c r="F4" s="143"/>
      <c r="G4" s="143"/>
    </row>
    <row r="5" spans="1:7" ht="20.25" customHeight="1">
      <c r="A5" s="126"/>
      <c r="B5" s="36" t="s">
        <v>159</v>
      </c>
      <c r="C5" s="52" t="s">
        <v>152</v>
      </c>
      <c r="D5" s="36" t="s">
        <v>160</v>
      </c>
      <c r="E5" s="120" t="s">
        <v>159</v>
      </c>
      <c r="F5" s="36" t="s">
        <v>152</v>
      </c>
      <c r="G5" s="52" t="s">
        <v>158</v>
      </c>
    </row>
    <row r="6" spans="1:7" ht="20.25" customHeight="1">
      <c r="A6" s="16" t="s">
        <v>157</v>
      </c>
      <c r="B6" s="47">
        <v>21858</v>
      </c>
      <c r="C6" s="46">
        <v>57564</v>
      </c>
      <c r="D6" s="118">
        <v>37.9</v>
      </c>
      <c r="E6" s="46">
        <v>8858</v>
      </c>
      <c r="F6" s="46">
        <v>57564</v>
      </c>
      <c r="G6" s="118">
        <v>15.3</v>
      </c>
    </row>
    <row r="7" spans="1:7" ht="20.25" customHeight="1">
      <c r="A7" s="16" t="s">
        <v>156</v>
      </c>
      <c r="B7" s="46">
        <v>22068</v>
      </c>
      <c r="C7" s="46">
        <v>57564</v>
      </c>
      <c r="D7" s="118">
        <v>38.3</v>
      </c>
      <c r="E7" s="46">
        <v>11399</v>
      </c>
      <c r="F7" s="46">
        <v>57564</v>
      </c>
      <c r="G7" s="118">
        <v>19.8</v>
      </c>
    </row>
    <row r="8" spans="1:7" ht="20.25" customHeight="1">
      <c r="A8" s="16" t="s">
        <v>89</v>
      </c>
      <c r="B8" s="46">
        <v>22452</v>
      </c>
      <c r="C8" s="46">
        <v>57564</v>
      </c>
      <c r="D8" s="118">
        <v>39</v>
      </c>
      <c r="E8" s="46">
        <v>12470</v>
      </c>
      <c r="F8" s="46">
        <v>57564</v>
      </c>
      <c r="G8" s="118">
        <v>21.6</v>
      </c>
    </row>
    <row r="9" spans="1:7" ht="20.25" customHeight="1">
      <c r="A9" s="16" t="s">
        <v>88</v>
      </c>
      <c r="B9" s="104">
        <v>22579</v>
      </c>
      <c r="C9" s="104">
        <v>57564</v>
      </c>
      <c r="D9" s="117">
        <v>39.2</v>
      </c>
      <c r="E9" s="104">
        <v>13508</v>
      </c>
      <c r="F9" s="104">
        <v>57564</v>
      </c>
      <c r="G9" s="117">
        <v>23.4</v>
      </c>
    </row>
    <row r="10" spans="1:7" ht="20.25" customHeight="1">
      <c r="A10" s="16" t="s">
        <v>4</v>
      </c>
      <c r="B10" s="104">
        <v>22227</v>
      </c>
      <c r="C10" s="104">
        <v>57564</v>
      </c>
      <c r="D10" s="117">
        <v>38.6</v>
      </c>
      <c r="E10" s="104">
        <v>14853</v>
      </c>
      <c r="F10" s="104">
        <v>57564</v>
      </c>
      <c r="G10" s="117">
        <v>25.8</v>
      </c>
    </row>
    <row r="11" spans="1:7" ht="20.25" customHeight="1">
      <c r="A11" s="16" t="s">
        <v>3</v>
      </c>
      <c r="B11" s="104">
        <v>22721</v>
      </c>
      <c r="C11" s="104">
        <v>63532</v>
      </c>
      <c r="D11" s="117">
        <v>39.5</v>
      </c>
      <c r="E11" s="104">
        <v>15928</v>
      </c>
      <c r="F11" s="104">
        <v>63532</v>
      </c>
      <c r="G11" s="117">
        <v>27.7</v>
      </c>
    </row>
    <row r="12" spans="1:7" ht="20.25" customHeight="1">
      <c r="A12" s="11" t="s">
        <v>2</v>
      </c>
      <c r="B12" s="103">
        <v>23050</v>
      </c>
      <c r="C12" s="102">
        <v>63532</v>
      </c>
      <c r="D12" s="116">
        <v>36.3</v>
      </c>
      <c r="E12" s="102">
        <v>15841</v>
      </c>
      <c r="F12" s="102">
        <v>63532</v>
      </c>
      <c r="G12" s="116">
        <v>24.9</v>
      </c>
    </row>
    <row r="13" ht="20.25" customHeight="1">
      <c r="G13" s="55" t="s">
        <v>148</v>
      </c>
    </row>
    <row r="14" ht="20.25" customHeight="1">
      <c r="A14" s="101"/>
    </row>
    <row r="15" ht="13.5">
      <c r="A15" s="101"/>
    </row>
    <row r="16" ht="13.5">
      <c r="A16" s="101"/>
    </row>
  </sheetData>
  <sheetProtection/>
  <mergeCells count="3">
    <mergeCell ref="A4:A5"/>
    <mergeCell ref="B4:D4"/>
    <mergeCell ref="E4:G4"/>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
    </sheetView>
  </sheetViews>
  <sheetFormatPr defaultColWidth="9.140625" defaultRowHeight="15"/>
  <cols>
    <col min="1" max="1" width="12.421875" style="1" customWidth="1"/>
    <col min="2" max="3" width="25.57421875" style="1" customWidth="1"/>
    <col min="4" max="5" width="15.421875" style="1" customWidth="1"/>
    <col min="6" max="6" width="15.57421875" style="1" customWidth="1"/>
    <col min="7" max="16384" width="9.00390625" style="1" customWidth="1"/>
  </cols>
  <sheetData>
    <row r="1" spans="1:2" s="25" customFormat="1" ht="21.75" customHeight="1">
      <c r="A1" s="27" t="s">
        <v>174</v>
      </c>
      <c r="B1" s="27"/>
    </row>
    <row r="2" spans="1:2" ht="7.5" customHeight="1">
      <c r="A2" s="24"/>
      <c r="B2" s="24"/>
    </row>
    <row r="3" spans="3:5" ht="20.25" customHeight="1">
      <c r="C3" s="30" t="s">
        <v>154</v>
      </c>
      <c r="E3" s="30"/>
    </row>
    <row r="4" spans="1:3" ht="20.25" customHeight="1">
      <c r="A4" s="54" t="s">
        <v>75</v>
      </c>
      <c r="B4" s="33" t="s">
        <v>173</v>
      </c>
      <c r="C4" s="123" t="s">
        <v>172</v>
      </c>
    </row>
    <row r="5" spans="1:3" ht="20.25" customHeight="1">
      <c r="A5" s="16" t="s">
        <v>157</v>
      </c>
      <c r="B5" s="47">
        <v>49736</v>
      </c>
      <c r="C5" s="46">
        <v>18327</v>
      </c>
    </row>
    <row r="6" spans="1:3" ht="20.25" customHeight="1">
      <c r="A6" s="16" t="s">
        <v>156</v>
      </c>
      <c r="B6" s="46">
        <v>50198</v>
      </c>
      <c r="C6" s="46">
        <v>19110</v>
      </c>
    </row>
    <row r="7" spans="1:3" ht="20.25" customHeight="1">
      <c r="A7" s="16" t="s">
        <v>89</v>
      </c>
      <c r="B7" s="46">
        <v>50384</v>
      </c>
      <c r="C7" s="46">
        <v>19350</v>
      </c>
    </row>
    <row r="8" spans="1:3" ht="20.25" customHeight="1">
      <c r="A8" s="16" t="s">
        <v>5</v>
      </c>
      <c r="B8" s="46">
        <v>50777</v>
      </c>
      <c r="C8" s="46">
        <v>19954</v>
      </c>
    </row>
    <row r="9" spans="1:3" ht="20.25" customHeight="1">
      <c r="A9" s="16" t="s">
        <v>4</v>
      </c>
      <c r="B9" s="46">
        <v>51275</v>
      </c>
      <c r="C9" s="46">
        <v>20604</v>
      </c>
    </row>
    <row r="10" spans="1:3" ht="20.25" customHeight="1">
      <c r="A10" s="16" t="s">
        <v>3</v>
      </c>
      <c r="B10" s="46">
        <v>52062</v>
      </c>
      <c r="C10" s="46">
        <v>21604</v>
      </c>
    </row>
    <row r="11" spans="1:3" ht="20.25" customHeight="1">
      <c r="A11" s="11" t="s">
        <v>2</v>
      </c>
      <c r="B11" s="103">
        <v>52585</v>
      </c>
      <c r="C11" s="102">
        <v>22557</v>
      </c>
    </row>
    <row r="12" ht="20.25" customHeight="1">
      <c r="A12" s="6" t="s">
        <v>171</v>
      </c>
    </row>
    <row r="13" s="121" customFormat="1" ht="20.25" customHeight="1">
      <c r="A13" s="122" t="s">
        <v>170</v>
      </c>
    </row>
    <row r="14" s="121" customFormat="1" ht="20.25" customHeight="1">
      <c r="A14" s="121" t="s">
        <v>169</v>
      </c>
    </row>
    <row r="15" s="121" customFormat="1" ht="20.25" customHeight="1">
      <c r="A15" s="121" t="s">
        <v>168</v>
      </c>
    </row>
    <row r="16" s="121" customFormat="1" ht="20.25" customHeight="1">
      <c r="A16" s="121" t="s">
        <v>167</v>
      </c>
    </row>
    <row r="17" s="121" customFormat="1" ht="20.25" customHeight="1">
      <c r="A17" s="121" t="s">
        <v>166</v>
      </c>
    </row>
    <row r="18" s="121" customFormat="1" ht="20.25" customHeight="1">
      <c r="A18" s="121" t="s">
        <v>165</v>
      </c>
    </row>
    <row r="19" ht="15" customHeight="1"/>
  </sheetData>
  <sheetProtection/>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40625" defaultRowHeight="15"/>
  <cols>
    <col min="1" max="1" width="11.140625" style="1" customWidth="1"/>
    <col min="2" max="4" width="14.421875" style="1" customWidth="1"/>
    <col min="5" max="5" width="14.421875" style="2" customWidth="1"/>
    <col min="6" max="6" width="15.57421875" style="1" customWidth="1"/>
    <col min="7" max="16384" width="9.00390625" style="1" customWidth="1"/>
  </cols>
  <sheetData>
    <row r="1" spans="1:5" s="25" customFormat="1" ht="21" customHeight="1">
      <c r="A1" s="27" t="s">
        <v>22</v>
      </c>
      <c r="E1" s="26"/>
    </row>
    <row r="2" ht="6.75" customHeight="1">
      <c r="A2" s="24"/>
    </row>
    <row r="3" spans="5:6" ht="20.25" customHeight="1">
      <c r="E3" s="1"/>
      <c r="F3" s="5" t="s">
        <v>14</v>
      </c>
    </row>
    <row r="4" spans="1:6" s="23" customFormat="1" ht="20.25" customHeight="1">
      <c r="A4" s="125" t="s">
        <v>13</v>
      </c>
      <c r="B4" s="129" t="s">
        <v>21</v>
      </c>
      <c r="C4" s="129" t="s">
        <v>20</v>
      </c>
      <c r="D4" s="129" t="s">
        <v>19</v>
      </c>
      <c r="E4" s="131" t="s">
        <v>18</v>
      </c>
      <c r="F4" s="127" t="s">
        <v>17</v>
      </c>
    </row>
    <row r="5" spans="1:6" s="23" customFormat="1" ht="20.25" customHeight="1">
      <c r="A5" s="126"/>
      <c r="B5" s="130"/>
      <c r="C5" s="130"/>
      <c r="D5" s="130"/>
      <c r="E5" s="132"/>
      <c r="F5" s="128"/>
    </row>
    <row r="6" spans="1:6" ht="20.25" customHeight="1">
      <c r="A6" s="22" t="s">
        <v>7</v>
      </c>
      <c r="B6" s="19">
        <v>57396</v>
      </c>
      <c r="C6" s="17">
        <v>183</v>
      </c>
      <c r="D6" s="18">
        <v>313.6</v>
      </c>
      <c r="E6" s="21">
        <v>9566</v>
      </c>
      <c r="F6" s="12">
        <v>7337090</v>
      </c>
    </row>
    <row r="7" spans="1:6" ht="20.25" customHeight="1">
      <c r="A7" s="16" t="s">
        <v>6</v>
      </c>
      <c r="B7" s="19">
        <v>180335</v>
      </c>
      <c r="C7" s="17">
        <v>365</v>
      </c>
      <c r="D7" s="18">
        <v>494.1</v>
      </c>
      <c r="E7" s="17">
        <v>15027.9</v>
      </c>
      <c r="F7" s="12">
        <v>24002420</v>
      </c>
    </row>
    <row r="8" spans="1:6" ht="20.25" customHeight="1">
      <c r="A8" s="16" t="s">
        <v>5</v>
      </c>
      <c r="B8" s="15">
        <v>194732</v>
      </c>
      <c r="C8" s="13">
        <v>365</v>
      </c>
      <c r="D8" s="14">
        <v>533.5</v>
      </c>
      <c r="E8" s="13">
        <v>16227.6</v>
      </c>
      <c r="F8" s="12">
        <v>24566840</v>
      </c>
    </row>
    <row r="9" spans="1:6" ht="20.25" customHeight="1">
      <c r="A9" s="16" t="s">
        <v>4</v>
      </c>
      <c r="B9" s="15">
        <v>210127</v>
      </c>
      <c r="C9" s="13">
        <v>365</v>
      </c>
      <c r="D9" s="14">
        <v>575.6</v>
      </c>
      <c r="E9" s="13">
        <v>17510.5</v>
      </c>
      <c r="F9" s="12">
        <v>28750550</v>
      </c>
    </row>
    <row r="10" spans="1:6" ht="20.25" customHeight="1">
      <c r="A10" s="16" t="s">
        <v>3</v>
      </c>
      <c r="B10" s="15">
        <v>218791</v>
      </c>
      <c r="C10" s="13">
        <v>366</v>
      </c>
      <c r="D10" s="14">
        <v>597.8</v>
      </c>
      <c r="E10" s="13">
        <v>18233</v>
      </c>
      <c r="F10" s="12">
        <v>29282590</v>
      </c>
    </row>
    <row r="11" spans="1:6" ht="20.25" customHeight="1">
      <c r="A11" s="11" t="s">
        <v>2</v>
      </c>
      <c r="B11" s="10">
        <v>222551</v>
      </c>
      <c r="C11" s="8">
        <v>365</v>
      </c>
      <c r="D11" s="9">
        <v>609.7</v>
      </c>
      <c r="E11" s="8">
        <v>18546</v>
      </c>
      <c r="F11" s="7">
        <v>30124980</v>
      </c>
    </row>
    <row r="12" spans="1:6" ht="20.25" customHeight="1">
      <c r="A12" s="6"/>
      <c r="E12" s="1"/>
      <c r="F12" s="5" t="s">
        <v>16</v>
      </c>
    </row>
    <row r="13" spans="1:6" ht="20.25" customHeight="1">
      <c r="A13" s="1" t="s">
        <v>0</v>
      </c>
      <c r="E13" s="1"/>
      <c r="F13" s="2"/>
    </row>
    <row r="14" spans="5:6" ht="16.5" customHeight="1">
      <c r="E14" s="1"/>
      <c r="F14" s="2"/>
    </row>
    <row r="15" ht="16.5" customHeight="1"/>
    <row r="16" ht="11.25" customHeight="1"/>
    <row r="17" ht="11.25" customHeight="1"/>
    <row r="18" ht="11.25" customHeight="1"/>
  </sheetData>
  <sheetProtection/>
  <mergeCells count="6">
    <mergeCell ref="A4:A5"/>
    <mergeCell ref="F4:F5"/>
    <mergeCell ref="B4:B5"/>
    <mergeCell ref="C4:C5"/>
    <mergeCell ref="D4:D5"/>
    <mergeCell ref="E4:E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2"/>
  <sheetViews>
    <sheetView showGridLines="0" zoomScalePageLayoutView="0" workbookViewId="0" topLeftCell="A1">
      <selection activeCell="A1" sqref="A1"/>
    </sheetView>
  </sheetViews>
  <sheetFormatPr defaultColWidth="9.140625" defaultRowHeight="20.25" customHeight="1"/>
  <cols>
    <col min="1" max="1" width="11.140625" style="28" customWidth="1"/>
    <col min="2" max="2" width="10.140625" style="28" customWidth="1"/>
    <col min="3" max="3" width="19.8515625" style="28" customWidth="1"/>
    <col min="4" max="4" width="19.8515625" style="29" customWidth="1"/>
    <col min="5" max="16384" width="9.00390625" style="28" customWidth="1"/>
  </cols>
  <sheetData>
    <row r="1" spans="1:256" s="39" customFormat="1" ht="20.25" customHeight="1">
      <c r="A1" s="42" t="s">
        <v>35</v>
      </c>
      <c r="B1" s="40"/>
      <c r="C1" s="40"/>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ht="20.25" customHeight="1">
      <c r="D2" s="5" t="s">
        <v>14</v>
      </c>
    </row>
    <row r="3" spans="1:4" ht="20.25" customHeight="1">
      <c r="A3" s="38" t="s">
        <v>13</v>
      </c>
      <c r="B3" s="37" t="s">
        <v>34</v>
      </c>
      <c r="C3" s="36" t="s">
        <v>33</v>
      </c>
      <c r="D3" s="35" t="s">
        <v>32</v>
      </c>
    </row>
    <row r="4" spans="1:256" s="34" customFormat="1" ht="20.25" customHeight="1">
      <c r="A4" s="133" t="s">
        <v>31</v>
      </c>
      <c r="B4" s="33" t="s">
        <v>30</v>
      </c>
      <c r="C4" s="19">
        <v>1870</v>
      </c>
      <c r="D4" s="12">
        <f>C4/365*1000</f>
        <v>5123.287671232877</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4" ht="20.25" customHeight="1">
      <c r="A5" s="134"/>
      <c r="B5" s="33" t="s">
        <v>29</v>
      </c>
      <c r="C5" s="19">
        <v>185</v>
      </c>
      <c r="D5" s="12">
        <f>C5/365*1000</f>
        <v>506.8493150684932</v>
      </c>
    </row>
    <row r="6" spans="1:4" ht="20.25" customHeight="1">
      <c r="A6" s="135"/>
      <c r="B6" s="33" t="s">
        <v>28</v>
      </c>
      <c r="C6" s="19">
        <v>203</v>
      </c>
      <c r="D6" s="12">
        <f>C6/365*1000</f>
        <v>556.1643835616438</v>
      </c>
    </row>
    <row r="7" spans="1:4" ht="20.25" customHeight="1">
      <c r="A7" s="133" t="s">
        <v>7</v>
      </c>
      <c r="B7" s="33" t="s">
        <v>27</v>
      </c>
      <c r="C7" s="19">
        <v>1844</v>
      </c>
      <c r="D7" s="12">
        <f>C7/366*1000</f>
        <v>5038.251366120218</v>
      </c>
    </row>
    <row r="8" spans="1:4" ht="20.25" customHeight="1">
      <c r="A8" s="134"/>
      <c r="B8" s="33" t="s">
        <v>26</v>
      </c>
      <c r="C8" s="19">
        <v>183</v>
      </c>
      <c r="D8" s="12">
        <f>C8/366*1000</f>
        <v>500</v>
      </c>
    </row>
    <row r="9" spans="1:4" ht="20.25" customHeight="1">
      <c r="A9" s="135"/>
      <c r="B9" s="33" t="s">
        <v>25</v>
      </c>
      <c r="C9" s="19">
        <v>208</v>
      </c>
      <c r="D9" s="12">
        <f>C9/366*1000</f>
        <v>568.3060109289618</v>
      </c>
    </row>
    <row r="10" spans="1:4" ht="20.25" customHeight="1">
      <c r="A10" s="133" t="s">
        <v>6</v>
      </c>
      <c r="B10" s="33" t="s">
        <v>27</v>
      </c>
      <c r="C10" s="15">
        <v>1900</v>
      </c>
      <c r="D10" s="12">
        <f>C10/365*1000</f>
        <v>5205.479452054795</v>
      </c>
    </row>
    <row r="11" spans="1:4" ht="20.25" customHeight="1">
      <c r="A11" s="134"/>
      <c r="B11" s="33" t="s">
        <v>26</v>
      </c>
      <c r="C11" s="15" t="s">
        <v>24</v>
      </c>
      <c r="D11" s="13" t="s">
        <v>24</v>
      </c>
    </row>
    <row r="12" spans="1:4" ht="20.25" customHeight="1">
      <c r="A12" s="135"/>
      <c r="B12" s="33" t="s">
        <v>25</v>
      </c>
      <c r="C12" s="15" t="s">
        <v>24</v>
      </c>
      <c r="D12" s="13" t="s">
        <v>24</v>
      </c>
    </row>
    <row r="13" spans="1:4" ht="20.25" customHeight="1">
      <c r="A13" s="133" t="s">
        <v>5</v>
      </c>
      <c r="B13" s="33" t="s">
        <v>27</v>
      </c>
      <c r="C13" s="19">
        <v>1930</v>
      </c>
      <c r="D13" s="12">
        <f>C13/365*1000</f>
        <v>5287.671232876713</v>
      </c>
    </row>
    <row r="14" spans="1:4" ht="20.25" customHeight="1">
      <c r="A14" s="134"/>
      <c r="B14" s="33" t="s">
        <v>26</v>
      </c>
      <c r="C14" s="15" t="s">
        <v>24</v>
      </c>
      <c r="D14" s="13" t="s">
        <v>24</v>
      </c>
    </row>
    <row r="15" spans="1:4" ht="20.25" customHeight="1">
      <c r="A15" s="135"/>
      <c r="B15" s="33" t="s">
        <v>25</v>
      </c>
      <c r="C15" s="15" t="s">
        <v>24</v>
      </c>
      <c r="D15" s="13" t="s">
        <v>24</v>
      </c>
    </row>
    <row r="16" spans="1:4" ht="20.25" customHeight="1">
      <c r="A16" s="133" t="s">
        <v>4</v>
      </c>
      <c r="B16" s="33" t="s">
        <v>27</v>
      </c>
      <c r="C16" s="19">
        <v>1893</v>
      </c>
      <c r="D16" s="12">
        <f>C16/365*1000</f>
        <v>5186.301369863013</v>
      </c>
    </row>
    <row r="17" spans="1:4" ht="20.25" customHeight="1">
      <c r="A17" s="134"/>
      <c r="B17" s="33" t="s">
        <v>26</v>
      </c>
      <c r="C17" s="15" t="s">
        <v>24</v>
      </c>
      <c r="D17" s="13" t="s">
        <v>24</v>
      </c>
    </row>
    <row r="18" spans="1:4" ht="20.25" customHeight="1">
      <c r="A18" s="135"/>
      <c r="B18" s="33" t="s">
        <v>25</v>
      </c>
      <c r="C18" s="15" t="s">
        <v>24</v>
      </c>
      <c r="D18" s="13" t="s">
        <v>24</v>
      </c>
    </row>
    <row r="19" spans="1:4" ht="20.25" customHeight="1">
      <c r="A19" s="133" t="s">
        <v>3</v>
      </c>
      <c r="B19" s="33" t="s">
        <v>27</v>
      </c>
      <c r="C19" s="19">
        <v>1920</v>
      </c>
      <c r="D19" s="12">
        <f>C19/365*1000</f>
        <v>5260.273972602739</v>
      </c>
    </row>
    <row r="20" spans="1:4" ht="20.25" customHeight="1">
      <c r="A20" s="134"/>
      <c r="B20" s="33" t="s">
        <v>26</v>
      </c>
      <c r="C20" s="15" t="s">
        <v>24</v>
      </c>
      <c r="D20" s="13" t="s">
        <v>24</v>
      </c>
    </row>
    <row r="21" spans="1:4" ht="20.25" customHeight="1">
      <c r="A21" s="135"/>
      <c r="B21" s="33" t="s">
        <v>25</v>
      </c>
      <c r="C21" s="32" t="s">
        <v>24</v>
      </c>
      <c r="D21" s="31" t="s">
        <v>24</v>
      </c>
    </row>
    <row r="22" spans="1:4" ht="20.25" customHeight="1">
      <c r="A22" s="28" t="s">
        <v>23</v>
      </c>
      <c r="C22" s="30"/>
      <c r="D22" s="5"/>
    </row>
  </sheetData>
  <sheetProtection/>
  <mergeCells count="6">
    <mergeCell ref="A4:A6"/>
    <mergeCell ref="A7:A9"/>
    <mergeCell ref="A10:A12"/>
    <mergeCell ref="A19:A21"/>
    <mergeCell ref="A13:A15"/>
    <mergeCell ref="A16:A18"/>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6"/>
  <sheetViews>
    <sheetView showGridLines="0" zoomScaleSheetLayoutView="80" zoomScalePageLayoutView="0" workbookViewId="0" topLeftCell="A1">
      <selection activeCell="A1" sqref="A1"/>
    </sheetView>
  </sheetViews>
  <sheetFormatPr defaultColWidth="9.140625" defaultRowHeight="15"/>
  <cols>
    <col min="1" max="2" width="10.57421875" style="1" customWidth="1"/>
    <col min="3" max="3" width="12.57421875" style="1" customWidth="1"/>
    <col min="4" max="5" width="15.28125" style="1" customWidth="1"/>
    <col min="6" max="16384" width="9.00390625" style="1" customWidth="1"/>
  </cols>
  <sheetData>
    <row r="1" spans="1:2" ht="22.5" customHeight="1">
      <c r="A1" s="27" t="s">
        <v>67</v>
      </c>
      <c r="B1" s="24"/>
    </row>
    <row r="2" ht="20.25" customHeight="1">
      <c r="E2" s="30" t="s">
        <v>66</v>
      </c>
    </row>
    <row r="3" spans="1:5" ht="20.25" customHeight="1">
      <c r="A3" s="54" t="s">
        <v>13</v>
      </c>
      <c r="B3" s="54" t="s">
        <v>65</v>
      </c>
      <c r="C3" s="33" t="s">
        <v>34</v>
      </c>
      <c r="D3" s="53" t="s">
        <v>64</v>
      </c>
      <c r="E3" s="52" t="s">
        <v>63</v>
      </c>
    </row>
    <row r="4" spans="1:5" ht="20.25" customHeight="1">
      <c r="A4" s="125" t="s">
        <v>62</v>
      </c>
      <c r="B4" s="137" t="s">
        <v>49</v>
      </c>
      <c r="C4" s="48" t="s">
        <v>48</v>
      </c>
      <c r="D4" s="47">
        <v>309809</v>
      </c>
      <c r="E4" s="46">
        <f>D4/365</f>
        <v>848.7917808219178</v>
      </c>
    </row>
    <row r="5" spans="1:5" ht="20.25" customHeight="1">
      <c r="A5" s="136"/>
      <c r="B5" s="138"/>
      <c r="C5" s="48" t="s">
        <v>47</v>
      </c>
      <c r="D5" s="47">
        <v>283478</v>
      </c>
      <c r="E5" s="46">
        <f>D5/365</f>
        <v>776.6520547945205</v>
      </c>
    </row>
    <row r="6" spans="1:5" ht="20.25" customHeight="1">
      <c r="A6" s="136"/>
      <c r="B6" s="138"/>
      <c r="C6" s="48" t="s">
        <v>46</v>
      </c>
      <c r="D6" s="47">
        <v>438761</v>
      </c>
      <c r="E6" s="46">
        <f>D6/365</f>
        <v>1202.0849315068492</v>
      </c>
    </row>
    <row r="7" spans="1:5" ht="20.25" customHeight="1">
      <c r="A7" s="136"/>
      <c r="B7" s="138"/>
      <c r="C7" s="48" t="s">
        <v>30</v>
      </c>
      <c r="D7" s="47">
        <v>2016064</v>
      </c>
      <c r="E7" s="46">
        <f>D7/365</f>
        <v>5523.46301369863</v>
      </c>
    </row>
    <row r="8" spans="1:5" ht="20.25" customHeight="1">
      <c r="A8" s="136"/>
      <c r="B8" s="138"/>
      <c r="C8" s="51" t="s">
        <v>45</v>
      </c>
      <c r="D8" s="50" t="s">
        <v>61</v>
      </c>
      <c r="E8" s="49" t="s">
        <v>60</v>
      </c>
    </row>
    <row r="9" spans="1:5" ht="20.25" customHeight="1">
      <c r="A9" s="136"/>
      <c r="B9" s="138"/>
      <c r="C9" s="48" t="s">
        <v>40</v>
      </c>
      <c r="D9" s="47">
        <v>412643</v>
      </c>
      <c r="E9" s="46">
        <f aca="true" t="shared" si="0" ref="E9:E15">D9/365</f>
        <v>1130.5287671232877</v>
      </c>
    </row>
    <row r="10" spans="1:5" ht="20.25" customHeight="1">
      <c r="A10" s="136"/>
      <c r="B10" s="138"/>
      <c r="C10" s="48" t="s">
        <v>44</v>
      </c>
      <c r="D10" s="47">
        <v>49038</v>
      </c>
      <c r="E10" s="46">
        <f t="shared" si="0"/>
        <v>134.35068493150686</v>
      </c>
    </row>
    <row r="11" spans="1:5" ht="20.25" customHeight="1">
      <c r="A11" s="136"/>
      <c r="B11" s="138"/>
      <c r="C11" s="48" t="s">
        <v>43</v>
      </c>
      <c r="D11" s="47">
        <v>75968</v>
      </c>
      <c r="E11" s="46">
        <f t="shared" si="0"/>
        <v>208.13150684931506</v>
      </c>
    </row>
    <row r="12" spans="1:5" ht="20.25" customHeight="1">
      <c r="A12" s="136"/>
      <c r="B12" s="139"/>
      <c r="C12" s="45" t="s">
        <v>42</v>
      </c>
      <c r="D12" s="47">
        <v>110358</v>
      </c>
      <c r="E12" s="46">
        <f t="shared" si="0"/>
        <v>302.35068493150686</v>
      </c>
    </row>
    <row r="13" spans="1:5" ht="20.25" customHeight="1">
      <c r="A13" s="136"/>
      <c r="B13" s="137" t="s">
        <v>41</v>
      </c>
      <c r="C13" s="48" t="s">
        <v>40</v>
      </c>
      <c r="D13" s="47">
        <v>227930</v>
      </c>
      <c r="E13" s="46">
        <f t="shared" si="0"/>
        <v>624.4657534246576</v>
      </c>
    </row>
    <row r="14" spans="1:5" ht="20.25" customHeight="1">
      <c r="A14" s="136"/>
      <c r="B14" s="138"/>
      <c r="C14" s="48" t="s">
        <v>38</v>
      </c>
      <c r="D14" s="47">
        <v>174959</v>
      </c>
      <c r="E14" s="46">
        <f t="shared" si="0"/>
        <v>479.33972602739726</v>
      </c>
    </row>
    <row r="15" spans="1:5" ht="20.25" customHeight="1">
      <c r="A15" s="126"/>
      <c r="B15" s="139"/>
      <c r="C15" s="45" t="s">
        <v>37</v>
      </c>
      <c r="D15" s="44">
        <v>84775</v>
      </c>
      <c r="E15" s="43">
        <f t="shared" si="0"/>
        <v>232.26027397260273</v>
      </c>
    </row>
    <row r="16" spans="1:5" ht="20.25" customHeight="1">
      <c r="A16" s="125" t="s">
        <v>59</v>
      </c>
      <c r="B16" s="137" t="s">
        <v>49</v>
      </c>
      <c r="C16" s="48" t="s">
        <v>48</v>
      </c>
      <c r="D16" s="47">
        <v>308986</v>
      </c>
      <c r="E16" s="46">
        <f>D16/366</f>
        <v>844.224043715847</v>
      </c>
    </row>
    <row r="17" spans="1:5" ht="20.25" customHeight="1">
      <c r="A17" s="136"/>
      <c r="B17" s="138"/>
      <c r="C17" s="48" t="s">
        <v>47</v>
      </c>
      <c r="D17" s="47">
        <v>289757</v>
      </c>
      <c r="E17" s="46">
        <f>D17/366</f>
        <v>791.6857923497267</v>
      </c>
    </row>
    <row r="18" spans="1:5" ht="20.25" customHeight="1">
      <c r="A18" s="136"/>
      <c r="B18" s="138"/>
      <c r="C18" s="48" t="s">
        <v>46</v>
      </c>
      <c r="D18" s="47">
        <v>430178</v>
      </c>
      <c r="E18" s="46">
        <f>D18/366</f>
        <v>1175.3497267759562</v>
      </c>
    </row>
    <row r="19" spans="1:5" ht="20.25" customHeight="1">
      <c r="A19" s="136"/>
      <c r="B19" s="138"/>
      <c r="C19" s="48" t="s">
        <v>30</v>
      </c>
      <c r="D19" s="47">
        <v>1973477</v>
      </c>
      <c r="E19" s="46">
        <f>D19/366</f>
        <v>5392.013661202186</v>
      </c>
    </row>
    <row r="20" spans="1:5" ht="20.25" customHeight="1">
      <c r="A20" s="136"/>
      <c r="B20" s="138"/>
      <c r="C20" s="51" t="s">
        <v>45</v>
      </c>
      <c r="D20" s="50" t="s">
        <v>58</v>
      </c>
      <c r="E20" s="49" t="s">
        <v>57</v>
      </c>
    </row>
    <row r="21" spans="1:5" ht="20.25" customHeight="1">
      <c r="A21" s="136"/>
      <c r="B21" s="138"/>
      <c r="C21" s="48" t="s">
        <v>40</v>
      </c>
      <c r="D21" s="47">
        <v>395248</v>
      </c>
      <c r="E21" s="46">
        <f aca="true" t="shared" si="1" ref="E21:E27">D21/366</f>
        <v>1079.9125683060108</v>
      </c>
    </row>
    <row r="22" spans="1:5" ht="20.25" customHeight="1">
      <c r="A22" s="136"/>
      <c r="B22" s="138"/>
      <c r="C22" s="48" t="s">
        <v>44</v>
      </c>
      <c r="D22" s="47">
        <v>54776</v>
      </c>
      <c r="E22" s="46">
        <f t="shared" si="1"/>
        <v>149.66120218579235</v>
      </c>
    </row>
    <row r="23" spans="1:5" ht="20.25" customHeight="1">
      <c r="A23" s="136"/>
      <c r="B23" s="138"/>
      <c r="C23" s="48" t="s">
        <v>43</v>
      </c>
      <c r="D23" s="47">
        <v>72251</v>
      </c>
      <c r="E23" s="46">
        <f t="shared" si="1"/>
        <v>197.4071038251366</v>
      </c>
    </row>
    <row r="24" spans="1:5" ht="20.25" customHeight="1">
      <c r="A24" s="136"/>
      <c r="B24" s="139"/>
      <c r="C24" s="45" t="s">
        <v>42</v>
      </c>
      <c r="D24" s="47">
        <v>111518</v>
      </c>
      <c r="E24" s="46">
        <f t="shared" si="1"/>
        <v>304.69398907103823</v>
      </c>
    </row>
    <row r="25" spans="1:5" ht="20.25" customHeight="1">
      <c r="A25" s="136"/>
      <c r="B25" s="137" t="s">
        <v>41</v>
      </c>
      <c r="C25" s="48" t="s">
        <v>40</v>
      </c>
      <c r="D25" s="47">
        <v>247091</v>
      </c>
      <c r="E25" s="46">
        <f t="shared" si="1"/>
        <v>675.1120218579235</v>
      </c>
    </row>
    <row r="26" spans="1:5" ht="20.25" customHeight="1">
      <c r="A26" s="136"/>
      <c r="B26" s="138"/>
      <c r="C26" s="48" t="s">
        <v>38</v>
      </c>
      <c r="D26" s="47">
        <v>174207</v>
      </c>
      <c r="E26" s="46">
        <f t="shared" si="1"/>
        <v>475.9754098360656</v>
      </c>
    </row>
    <row r="27" spans="1:5" ht="20.25" customHeight="1">
      <c r="A27" s="126"/>
      <c r="B27" s="139"/>
      <c r="C27" s="45" t="s">
        <v>37</v>
      </c>
      <c r="D27" s="44">
        <v>84604</v>
      </c>
      <c r="E27" s="43">
        <f t="shared" si="1"/>
        <v>231.1584699453552</v>
      </c>
    </row>
    <row r="28" spans="1:5" ht="20.25" customHeight="1">
      <c r="A28" s="125" t="s">
        <v>56</v>
      </c>
      <c r="B28" s="137" t="s">
        <v>49</v>
      </c>
      <c r="C28" s="48" t="s">
        <v>48</v>
      </c>
      <c r="D28" s="47">
        <v>306026</v>
      </c>
      <c r="E28" s="46">
        <f>D28/365</f>
        <v>838.427397260274</v>
      </c>
    </row>
    <row r="29" spans="1:5" ht="20.25" customHeight="1">
      <c r="A29" s="136"/>
      <c r="B29" s="138"/>
      <c r="C29" s="48" t="s">
        <v>47</v>
      </c>
      <c r="D29" s="47">
        <v>286199</v>
      </c>
      <c r="E29" s="46">
        <f>D29/365</f>
        <v>784.1068493150685</v>
      </c>
    </row>
    <row r="30" spans="1:5" ht="20.25" customHeight="1">
      <c r="A30" s="136"/>
      <c r="B30" s="138"/>
      <c r="C30" s="48" t="s">
        <v>46</v>
      </c>
      <c r="D30" s="47">
        <v>446064</v>
      </c>
      <c r="E30" s="46">
        <f>D30/365</f>
        <v>1222.0931506849315</v>
      </c>
    </row>
    <row r="31" spans="1:5" ht="20.25" customHeight="1">
      <c r="A31" s="136"/>
      <c r="B31" s="138"/>
      <c r="C31" s="48" t="s">
        <v>30</v>
      </c>
      <c r="D31" s="47">
        <v>2036941</v>
      </c>
      <c r="E31" s="46">
        <f>D31/365</f>
        <v>5580.660273972603</v>
      </c>
    </row>
    <row r="32" spans="1:5" ht="20.25" customHeight="1">
      <c r="A32" s="136"/>
      <c r="B32" s="138"/>
      <c r="C32" s="51" t="s">
        <v>45</v>
      </c>
      <c r="D32" s="50" t="s">
        <v>39</v>
      </c>
      <c r="E32" s="49" t="s">
        <v>39</v>
      </c>
    </row>
    <row r="33" spans="1:5" ht="20.25" customHeight="1">
      <c r="A33" s="136"/>
      <c r="B33" s="138"/>
      <c r="C33" s="48" t="s">
        <v>40</v>
      </c>
      <c r="D33" s="47">
        <v>418063</v>
      </c>
      <c r="E33" s="46">
        <f aca="true" t="shared" si="2" ref="E33:E43">D33/365</f>
        <v>1145.3780821917808</v>
      </c>
    </row>
    <row r="34" spans="1:5" ht="20.25" customHeight="1">
      <c r="A34" s="136"/>
      <c r="B34" s="138"/>
      <c r="C34" s="48" t="s">
        <v>44</v>
      </c>
      <c r="D34" s="47">
        <v>56548</v>
      </c>
      <c r="E34" s="46">
        <f t="shared" si="2"/>
        <v>154.92602739726027</v>
      </c>
    </row>
    <row r="35" spans="1:5" ht="20.25" customHeight="1">
      <c r="A35" s="136"/>
      <c r="B35" s="138"/>
      <c r="C35" s="48" t="s">
        <v>43</v>
      </c>
      <c r="D35" s="47">
        <v>72074</v>
      </c>
      <c r="E35" s="46">
        <f t="shared" si="2"/>
        <v>197.46301369863014</v>
      </c>
    </row>
    <row r="36" spans="1:5" ht="20.25" customHeight="1">
      <c r="A36" s="136"/>
      <c r="B36" s="139"/>
      <c r="C36" s="45" t="s">
        <v>42</v>
      </c>
      <c r="D36" s="47">
        <v>108211</v>
      </c>
      <c r="E36" s="46">
        <f t="shared" si="2"/>
        <v>296.46849315068494</v>
      </c>
    </row>
    <row r="37" spans="1:5" ht="20.25" customHeight="1">
      <c r="A37" s="136"/>
      <c r="B37" s="137" t="s">
        <v>41</v>
      </c>
      <c r="C37" s="48" t="s">
        <v>40</v>
      </c>
      <c r="D37" s="47">
        <v>259908</v>
      </c>
      <c r="E37" s="46">
        <f t="shared" si="2"/>
        <v>712.0767123287671</v>
      </c>
    </row>
    <row r="38" spans="1:5" ht="20.25" customHeight="1">
      <c r="A38" s="136"/>
      <c r="B38" s="138"/>
      <c r="C38" s="48" t="s">
        <v>38</v>
      </c>
      <c r="D38" s="47">
        <v>180414</v>
      </c>
      <c r="E38" s="46">
        <f t="shared" si="2"/>
        <v>494.2849315068493</v>
      </c>
    </row>
    <row r="39" spans="1:5" ht="20.25" customHeight="1">
      <c r="A39" s="126"/>
      <c r="B39" s="139"/>
      <c r="C39" s="45" t="s">
        <v>37</v>
      </c>
      <c r="D39" s="44">
        <v>78339</v>
      </c>
      <c r="E39" s="43">
        <f t="shared" si="2"/>
        <v>214.62739726027397</v>
      </c>
    </row>
    <row r="40" spans="1:5" ht="20.25" customHeight="1">
      <c r="A40" s="125" t="s">
        <v>55</v>
      </c>
      <c r="B40" s="137" t="s">
        <v>49</v>
      </c>
      <c r="C40" s="48" t="s">
        <v>48</v>
      </c>
      <c r="D40" s="47">
        <v>294306</v>
      </c>
      <c r="E40" s="46">
        <f t="shared" si="2"/>
        <v>806.3178082191781</v>
      </c>
    </row>
    <row r="41" spans="1:5" ht="20.25" customHeight="1">
      <c r="A41" s="136"/>
      <c r="B41" s="138"/>
      <c r="C41" s="48" t="s">
        <v>47</v>
      </c>
      <c r="D41" s="47">
        <v>280779</v>
      </c>
      <c r="E41" s="46">
        <f t="shared" si="2"/>
        <v>769.2575342465753</v>
      </c>
    </row>
    <row r="42" spans="1:5" ht="20.25" customHeight="1">
      <c r="A42" s="136"/>
      <c r="B42" s="138"/>
      <c r="C42" s="48" t="s">
        <v>46</v>
      </c>
      <c r="D42" s="47">
        <v>466845</v>
      </c>
      <c r="E42" s="46">
        <f t="shared" si="2"/>
        <v>1279.027397260274</v>
      </c>
    </row>
    <row r="43" spans="1:5" ht="20.25" customHeight="1">
      <c r="A43" s="136"/>
      <c r="B43" s="138"/>
      <c r="C43" s="48" t="s">
        <v>30</v>
      </c>
      <c r="D43" s="47">
        <v>2088813</v>
      </c>
      <c r="E43" s="46">
        <f t="shared" si="2"/>
        <v>5722.775342465753</v>
      </c>
    </row>
    <row r="44" spans="1:5" ht="20.25" customHeight="1">
      <c r="A44" s="136"/>
      <c r="B44" s="138"/>
      <c r="C44" s="51" t="s">
        <v>45</v>
      </c>
      <c r="D44" s="50" t="s">
        <v>54</v>
      </c>
      <c r="E44" s="49" t="s">
        <v>54</v>
      </c>
    </row>
    <row r="45" spans="1:5" ht="20.25" customHeight="1">
      <c r="A45" s="136"/>
      <c r="B45" s="138"/>
      <c r="C45" s="48" t="s">
        <v>40</v>
      </c>
      <c r="D45" s="47">
        <v>696320</v>
      </c>
      <c r="E45" s="46">
        <f>D45/365</f>
        <v>1907.7260273972602</v>
      </c>
    </row>
    <row r="46" spans="1:5" ht="20.25" customHeight="1">
      <c r="A46" s="136"/>
      <c r="B46" s="138"/>
      <c r="C46" s="48" t="s">
        <v>44</v>
      </c>
      <c r="D46" s="47">
        <v>56649</v>
      </c>
      <c r="E46" s="46">
        <f>D46/365</f>
        <v>155.2027397260274</v>
      </c>
    </row>
    <row r="47" spans="1:5" ht="20.25" customHeight="1">
      <c r="A47" s="136"/>
      <c r="B47" s="138"/>
      <c r="C47" s="48" t="s">
        <v>43</v>
      </c>
      <c r="D47" s="47">
        <v>74323</v>
      </c>
      <c r="E47" s="46">
        <f>D47/365</f>
        <v>203.62465753424658</v>
      </c>
    </row>
    <row r="48" spans="1:5" ht="20.25" customHeight="1">
      <c r="A48" s="136"/>
      <c r="B48" s="139"/>
      <c r="C48" s="45" t="s">
        <v>42</v>
      </c>
      <c r="D48" s="47">
        <v>105660</v>
      </c>
      <c r="E48" s="46">
        <f>D48/365</f>
        <v>289.47945205479454</v>
      </c>
    </row>
    <row r="49" spans="1:5" ht="20.25" customHeight="1">
      <c r="A49" s="136"/>
      <c r="B49" s="137" t="s">
        <v>41</v>
      </c>
      <c r="C49" s="48" t="s">
        <v>40</v>
      </c>
      <c r="D49" s="50" t="s">
        <v>53</v>
      </c>
      <c r="E49" s="49" t="s">
        <v>53</v>
      </c>
    </row>
    <row r="50" spans="1:5" ht="20.25" customHeight="1">
      <c r="A50" s="136"/>
      <c r="B50" s="138"/>
      <c r="C50" s="48" t="s">
        <v>38</v>
      </c>
      <c r="D50" s="47">
        <v>175189</v>
      </c>
      <c r="E50" s="46">
        <f aca="true" t="shared" si="3" ref="E50:E55">D50/365</f>
        <v>479.9698630136986</v>
      </c>
    </row>
    <row r="51" spans="1:5" ht="20.25" customHeight="1">
      <c r="A51" s="126"/>
      <c r="B51" s="139"/>
      <c r="C51" s="45" t="s">
        <v>37</v>
      </c>
      <c r="D51" s="44">
        <v>78152</v>
      </c>
      <c r="E51" s="43">
        <f t="shared" si="3"/>
        <v>214.1150684931507</v>
      </c>
    </row>
    <row r="52" spans="1:5" ht="20.25" customHeight="1">
      <c r="A52" s="125" t="s">
        <v>52</v>
      </c>
      <c r="B52" s="137" t="s">
        <v>49</v>
      </c>
      <c r="C52" s="48" t="s">
        <v>48</v>
      </c>
      <c r="D52" s="47">
        <v>279012</v>
      </c>
      <c r="E52" s="46">
        <f t="shared" si="3"/>
        <v>764.4164383561643</v>
      </c>
    </row>
    <row r="53" spans="1:5" ht="20.25" customHeight="1">
      <c r="A53" s="136"/>
      <c r="B53" s="138"/>
      <c r="C53" s="48" t="s">
        <v>47</v>
      </c>
      <c r="D53" s="47">
        <v>272794</v>
      </c>
      <c r="E53" s="46">
        <f t="shared" si="3"/>
        <v>747.3808219178082</v>
      </c>
    </row>
    <row r="54" spans="1:5" ht="20.25" customHeight="1">
      <c r="A54" s="136"/>
      <c r="B54" s="138"/>
      <c r="C54" s="48" t="s">
        <v>46</v>
      </c>
      <c r="D54" s="47">
        <v>480459</v>
      </c>
      <c r="E54" s="46">
        <f t="shared" si="3"/>
        <v>1316.3260273972603</v>
      </c>
    </row>
    <row r="55" spans="1:5" ht="20.25" customHeight="1">
      <c r="A55" s="136"/>
      <c r="B55" s="138"/>
      <c r="C55" s="48" t="s">
        <v>30</v>
      </c>
      <c r="D55" s="47">
        <v>2085890</v>
      </c>
      <c r="E55" s="46">
        <f t="shared" si="3"/>
        <v>5714.767123287671</v>
      </c>
    </row>
    <row r="56" spans="1:5" ht="20.25" customHeight="1">
      <c r="A56" s="136"/>
      <c r="B56" s="138"/>
      <c r="C56" s="51" t="s">
        <v>45</v>
      </c>
      <c r="D56" s="50" t="s">
        <v>51</v>
      </c>
      <c r="E56" s="49" t="s">
        <v>51</v>
      </c>
    </row>
    <row r="57" spans="1:5" ht="20.25" customHeight="1">
      <c r="A57" s="136"/>
      <c r="B57" s="138"/>
      <c r="C57" s="48" t="s">
        <v>40</v>
      </c>
      <c r="D57" s="47">
        <v>685890</v>
      </c>
      <c r="E57" s="46">
        <f>D57/365</f>
        <v>1879.150684931507</v>
      </c>
    </row>
    <row r="58" spans="1:5" ht="20.25" customHeight="1">
      <c r="A58" s="136"/>
      <c r="B58" s="138"/>
      <c r="C58" s="48" t="s">
        <v>44</v>
      </c>
      <c r="D58" s="47">
        <v>56378</v>
      </c>
      <c r="E58" s="46">
        <f>D58/365</f>
        <v>154.46027397260275</v>
      </c>
    </row>
    <row r="59" spans="1:5" ht="20.25" customHeight="1">
      <c r="A59" s="136"/>
      <c r="B59" s="138"/>
      <c r="C59" s="48" t="s">
        <v>43</v>
      </c>
      <c r="D59" s="47">
        <v>72345</v>
      </c>
      <c r="E59" s="46">
        <f>D59/365</f>
        <v>198.2054794520548</v>
      </c>
    </row>
    <row r="60" spans="1:5" ht="20.25" customHeight="1">
      <c r="A60" s="136"/>
      <c r="B60" s="139"/>
      <c r="C60" s="45" t="s">
        <v>42</v>
      </c>
      <c r="D60" s="47">
        <v>105664</v>
      </c>
      <c r="E60" s="46">
        <f>D60/365</f>
        <v>289.49041095890414</v>
      </c>
    </row>
    <row r="61" spans="1:5" ht="20.25" customHeight="1">
      <c r="A61" s="136"/>
      <c r="B61" s="137" t="s">
        <v>41</v>
      </c>
      <c r="C61" s="48" t="s">
        <v>40</v>
      </c>
      <c r="D61" s="50" t="s">
        <v>51</v>
      </c>
      <c r="E61" s="49" t="s">
        <v>51</v>
      </c>
    </row>
    <row r="62" spans="1:5" ht="20.25" customHeight="1">
      <c r="A62" s="136"/>
      <c r="B62" s="138"/>
      <c r="C62" s="48" t="s">
        <v>38</v>
      </c>
      <c r="D62" s="47">
        <v>171317</v>
      </c>
      <c r="E62" s="46">
        <f aca="true" t="shared" si="4" ref="E62:E67">D62/365</f>
        <v>469.36164383561646</v>
      </c>
    </row>
    <row r="63" spans="1:5" ht="20.25" customHeight="1">
      <c r="A63" s="126"/>
      <c r="B63" s="139"/>
      <c r="C63" s="45" t="s">
        <v>37</v>
      </c>
      <c r="D63" s="44">
        <v>76001</v>
      </c>
      <c r="E63" s="43">
        <f t="shared" si="4"/>
        <v>208.2219178082192</v>
      </c>
    </row>
    <row r="64" spans="1:5" ht="20.25" customHeight="1">
      <c r="A64" s="125" t="s">
        <v>50</v>
      </c>
      <c r="B64" s="137" t="s">
        <v>49</v>
      </c>
      <c r="C64" s="48" t="s">
        <v>48</v>
      </c>
      <c r="D64" s="47">
        <v>278978</v>
      </c>
      <c r="E64" s="46">
        <f t="shared" si="4"/>
        <v>764.3232876712328</v>
      </c>
    </row>
    <row r="65" spans="1:5" ht="20.25" customHeight="1">
      <c r="A65" s="136"/>
      <c r="B65" s="138"/>
      <c r="C65" s="48" t="s">
        <v>47</v>
      </c>
      <c r="D65" s="47">
        <v>265321</v>
      </c>
      <c r="E65" s="46">
        <f t="shared" si="4"/>
        <v>726.9068493150685</v>
      </c>
    </row>
    <row r="66" spans="1:5" ht="20.25" customHeight="1">
      <c r="A66" s="136"/>
      <c r="B66" s="138"/>
      <c r="C66" s="48" t="s">
        <v>46</v>
      </c>
      <c r="D66" s="47">
        <v>508700</v>
      </c>
      <c r="E66" s="46">
        <f t="shared" si="4"/>
        <v>1393.6986301369864</v>
      </c>
    </row>
    <row r="67" spans="1:5" ht="20.25" customHeight="1">
      <c r="A67" s="136"/>
      <c r="B67" s="138"/>
      <c r="C67" s="48" t="s">
        <v>30</v>
      </c>
      <c r="D67" s="47">
        <v>2123705</v>
      </c>
      <c r="E67" s="46">
        <f t="shared" si="4"/>
        <v>5818.369863013699</v>
      </c>
    </row>
    <row r="68" spans="1:5" ht="20.25" customHeight="1">
      <c r="A68" s="136"/>
      <c r="B68" s="138"/>
      <c r="C68" s="51" t="s">
        <v>45</v>
      </c>
      <c r="D68" s="50" t="s">
        <v>39</v>
      </c>
      <c r="E68" s="49" t="s">
        <v>39</v>
      </c>
    </row>
    <row r="69" spans="1:5" ht="20.25" customHeight="1">
      <c r="A69" s="136"/>
      <c r="B69" s="138"/>
      <c r="C69" s="48" t="s">
        <v>40</v>
      </c>
      <c r="D69" s="47">
        <v>701841</v>
      </c>
      <c r="E69" s="46">
        <f>D69/365</f>
        <v>1922.8520547945207</v>
      </c>
    </row>
    <row r="70" spans="1:5" ht="20.25" customHeight="1">
      <c r="A70" s="136"/>
      <c r="B70" s="138"/>
      <c r="C70" s="48" t="s">
        <v>44</v>
      </c>
      <c r="D70" s="47">
        <v>55093</v>
      </c>
      <c r="E70" s="46">
        <f>D70/365</f>
        <v>150.93972602739726</v>
      </c>
    </row>
    <row r="71" spans="1:5" ht="20.25" customHeight="1">
      <c r="A71" s="136"/>
      <c r="B71" s="138"/>
      <c r="C71" s="48" t="s">
        <v>43</v>
      </c>
      <c r="D71" s="47">
        <v>78930</v>
      </c>
      <c r="E71" s="46">
        <f>D71/365</f>
        <v>216.24657534246575</v>
      </c>
    </row>
    <row r="72" spans="1:5" ht="20.25" customHeight="1">
      <c r="A72" s="136"/>
      <c r="B72" s="139"/>
      <c r="C72" s="45" t="s">
        <v>42</v>
      </c>
      <c r="D72" s="47">
        <v>102269</v>
      </c>
      <c r="E72" s="46">
        <f>D72/365</f>
        <v>280.1890410958904</v>
      </c>
    </row>
    <row r="73" spans="1:5" ht="20.25" customHeight="1">
      <c r="A73" s="136"/>
      <c r="B73" s="137" t="s">
        <v>41</v>
      </c>
      <c r="C73" s="48" t="s">
        <v>40</v>
      </c>
      <c r="D73" s="50" t="s">
        <v>39</v>
      </c>
      <c r="E73" s="49" t="s">
        <v>39</v>
      </c>
    </row>
    <row r="74" spans="1:5" ht="20.25" customHeight="1">
      <c r="A74" s="136"/>
      <c r="B74" s="138"/>
      <c r="C74" s="48" t="s">
        <v>38</v>
      </c>
      <c r="D74" s="47">
        <v>168653</v>
      </c>
      <c r="E74" s="46">
        <f>D74/365</f>
        <v>462.06301369863013</v>
      </c>
    </row>
    <row r="75" spans="1:5" ht="20.25" customHeight="1">
      <c r="A75" s="126"/>
      <c r="B75" s="139"/>
      <c r="C75" s="45" t="s">
        <v>37</v>
      </c>
      <c r="D75" s="44">
        <v>78755</v>
      </c>
      <c r="E75" s="43">
        <f>D75/365</f>
        <v>215.76712328767124</v>
      </c>
    </row>
    <row r="76" spans="1:2" ht="20.25" customHeight="1">
      <c r="A76" s="6" t="s">
        <v>36</v>
      </c>
      <c r="B76" s="6"/>
    </row>
  </sheetData>
  <sheetProtection/>
  <mergeCells count="18">
    <mergeCell ref="B73:B75"/>
    <mergeCell ref="A64:A75"/>
    <mergeCell ref="B64:B72"/>
    <mergeCell ref="B61:B63"/>
    <mergeCell ref="A52:A63"/>
    <mergeCell ref="B52:B60"/>
    <mergeCell ref="A4:A15"/>
    <mergeCell ref="B4:B12"/>
    <mergeCell ref="B13:B15"/>
    <mergeCell ref="A40:A51"/>
    <mergeCell ref="B40:B48"/>
    <mergeCell ref="B49:B51"/>
    <mergeCell ref="A16:A27"/>
    <mergeCell ref="B16:B24"/>
    <mergeCell ref="B25:B27"/>
    <mergeCell ref="A28:A39"/>
    <mergeCell ref="B28:B36"/>
    <mergeCell ref="B37:B39"/>
  </mergeCells>
  <printOptions/>
  <pageMargins left="0.7874015748031497" right="0.5905511811023623" top="0.7874015748031497" bottom="0.7874015748031497" header="0.5118110236220472" footer="0.5118110236220472"/>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showGridLines="0" zoomScalePageLayoutView="0" workbookViewId="0" topLeftCell="A1">
      <selection activeCell="A1" sqref="A1"/>
    </sheetView>
  </sheetViews>
  <sheetFormatPr defaultColWidth="9.140625" defaultRowHeight="15"/>
  <cols>
    <col min="1" max="1" width="11.8515625" style="1" customWidth="1"/>
    <col min="2" max="10" width="11.57421875" style="1" customWidth="1"/>
    <col min="11" max="16384" width="9.00390625" style="1" customWidth="1"/>
  </cols>
  <sheetData>
    <row r="1" s="25" customFormat="1" ht="19.5" customHeight="1">
      <c r="A1" s="70" t="s">
        <v>78</v>
      </c>
    </row>
    <row r="2" ht="9.75" customHeight="1">
      <c r="A2" s="69"/>
    </row>
    <row r="3" spans="1:9" ht="20.25" customHeight="1">
      <c r="A3" s="1" t="s">
        <v>77</v>
      </c>
      <c r="E3" s="30"/>
      <c r="I3" s="30" t="s">
        <v>76</v>
      </c>
    </row>
    <row r="4" spans="1:9" ht="20.25" customHeight="1">
      <c r="A4" s="125" t="s">
        <v>75</v>
      </c>
      <c r="B4" s="142" t="s">
        <v>74</v>
      </c>
      <c r="C4" s="143"/>
      <c r="D4" s="143"/>
      <c r="E4" s="141"/>
      <c r="F4" s="143" t="s">
        <v>73</v>
      </c>
      <c r="G4" s="143"/>
      <c r="H4" s="143"/>
      <c r="I4" s="143"/>
    </row>
    <row r="5" spans="1:9" ht="20.25" customHeight="1">
      <c r="A5" s="136"/>
      <c r="B5" s="140" t="s">
        <v>72</v>
      </c>
      <c r="C5" s="140"/>
      <c r="D5" s="140" t="s">
        <v>71</v>
      </c>
      <c r="E5" s="140"/>
      <c r="F5" s="141" t="s">
        <v>72</v>
      </c>
      <c r="G5" s="140"/>
      <c r="H5" s="140" t="s">
        <v>71</v>
      </c>
      <c r="I5" s="142"/>
    </row>
    <row r="6" spans="1:9" s="68" customFormat="1" ht="20.25" customHeight="1">
      <c r="A6" s="126"/>
      <c r="B6" s="36" t="s">
        <v>70</v>
      </c>
      <c r="C6" s="36" t="s">
        <v>69</v>
      </c>
      <c r="D6" s="36" t="s">
        <v>70</v>
      </c>
      <c r="E6" s="36" t="s">
        <v>69</v>
      </c>
      <c r="F6" s="36" t="s">
        <v>70</v>
      </c>
      <c r="G6" s="36" t="s">
        <v>69</v>
      </c>
      <c r="H6" s="36" t="s">
        <v>70</v>
      </c>
      <c r="I6" s="52" t="s">
        <v>69</v>
      </c>
    </row>
    <row r="7" spans="1:9" ht="20.25" customHeight="1">
      <c r="A7" s="22" t="s">
        <v>31</v>
      </c>
      <c r="B7" s="66">
        <v>5470598</v>
      </c>
      <c r="C7" s="61">
        <v>14988</v>
      </c>
      <c r="D7" s="61">
        <v>5296242</v>
      </c>
      <c r="E7" s="67">
        <v>14510</v>
      </c>
      <c r="F7" s="61">
        <v>1739637</v>
      </c>
      <c r="G7" s="61">
        <v>4766</v>
      </c>
      <c r="H7" s="61">
        <v>1735322</v>
      </c>
      <c r="I7" s="61">
        <v>4754</v>
      </c>
    </row>
    <row r="8" spans="1:9" ht="20.25" customHeight="1">
      <c r="A8" s="16" t="s">
        <v>7</v>
      </c>
      <c r="B8" s="66">
        <v>4066580</v>
      </c>
      <c r="C8" s="61">
        <v>11111</v>
      </c>
      <c r="D8" s="61">
        <v>4027077</v>
      </c>
      <c r="E8" s="61">
        <v>11003</v>
      </c>
      <c r="F8" s="65">
        <v>1923806</v>
      </c>
      <c r="G8" s="65">
        <v>5256</v>
      </c>
      <c r="H8" s="65">
        <v>1930267</v>
      </c>
      <c r="I8" s="65">
        <v>5274</v>
      </c>
    </row>
    <row r="9" spans="1:9" ht="20.25" customHeight="1">
      <c r="A9" s="16" t="s">
        <v>6</v>
      </c>
      <c r="B9" s="66">
        <v>4028127</v>
      </c>
      <c r="C9" s="61">
        <v>11036</v>
      </c>
      <c r="D9" s="61">
        <v>3995387</v>
      </c>
      <c r="E9" s="61">
        <v>10946</v>
      </c>
      <c r="F9" s="65">
        <v>2006685</v>
      </c>
      <c r="G9" s="65">
        <v>5498</v>
      </c>
      <c r="H9" s="65">
        <v>2005529</v>
      </c>
      <c r="I9" s="65">
        <v>5495</v>
      </c>
    </row>
    <row r="10" spans="1:9" ht="20.25" customHeight="1">
      <c r="A10" s="16" t="s">
        <v>5</v>
      </c>
      <c r="B10" s="64">
        <v>4070187</v>
      </c>
      <c r="C10" s="63">
        <v>11151</v>
      </c>
      <c r="D10" s="62">
        <v>4013390</v>
      </c>
      <c r="E10" s="61">
        <v>10996</v>
      </c>
      <c r="F10" s="62">
        <v>2060920</v>
      </c>
      <c r="G10" s="63">
        <v>5646</v>
      </c>
      <c r="H10" s="62">
        <v>2041665</v>
      </c>
      <c r="I10" s="61">
        <v>5594</v>
      </c>
    </row>
    <row r="11" spans="1:9" ht="20.25" customHeight="1">
      <c r="A11" s="16" t="s">
        <v>4</v>
      </c>
      <c r="B11" s="64">
        <v>3870218</v>
      </c>
      <c r="C11" s="63">
        <v>10603</v>
      </c>
      <c r="D11" s="62">
        <v>3830357</v>
      </c>
      <c r="E11" s="61">
        <v>10494</v>
      </c>
      <c r="F11" s="62">
        <v>1968362</v>
      </c>
      <c r="G11" s="63">
        <v>5393</v>
      </c>
      <c r="H11" s="62">
        <v>1958398</v>
      </c>
      <c r="I11" s="61">
        <v>5365</v>
      </c>
    </row>
    <row r="12" spans="1:9" ht="20.25" customHeight="1">
      <c r="A12" s="16" t="s">
        <v>3</v>
      </c>
      <c r="B12" s="64">
        <v>3736283</v>
      </c>
      <c r="C12" s="63">
        <v>10208</v>
      </c>
      <c r="D12" s="62">
        <v>3722961</v>
      </c>
      <c r="E12" s="61">
        <v>10172</v>
      </c>
      <c r="F12" s="62">
        <v>1970999</v>
      </c>
      <c r="G12" s="63">
        <v>5385</v>
      </c>
      <c r="H12" s="62">
        <v>1958325</v>
      </c>
      <c r="I12" s="61">
        <v>5351</v>
      </c>
    </row>
    <row r="13" spans="1:9" s="56" customFormat="1" ht="20.25" customHeight="1">
      <c r="A13" s="11" t="s">
        <v>2</v>
      </c>
      <c r="B13" s="60">
        <v>3689091</v>
      </c>
      <c r="C13" s="59">
        <v>10107</v>
      </c>
      <c r="D13" s="58">
        <v>3669656</v>
      </c>
      <c r="E13" s="57">
        <v>10054</v>
      </c>
      <c r="F13" s="58">
        <v>1949302</v>
      </c>
      <c r="G13" s="59">
        <v>5341</v>
      </c>
      <c r="H13" s="58">
        <v>1959305</v>
      </c>
      <c r="I13" s="57">
        <v>5368</v>
      </c>
    </row>
    <row r="14" ht="20.25" customHeight="1">
      <c r="I14" s="55" t="s">
        <v>68</v>
      </c>
    </row>
  </sheetData>
  <sheetProtection/>
  <mergeCells count="7">
    <mergeCell ref="B5:C5"/>
    <mergeCell ref="D5:E5"/>
    <mergeCell ref="F5:G5"/>
    <mergeCell ref="H5:I5"/>
    <mergeCell ref="A4:A6"/>
    <mergeCell ref="B4:E4"/>
    <mergeCell ref="F4:I4"/>
  </mergeCells>
  <printOptions/>
  <pageMargins left="0.3937007874015748" right="0.3937007874015748" top="0.7874015748031497" bottom="0.7874015748031497"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A1" sqref="A1"/>
    </sheetView>
  </sheetViews>
  <sheetFormatPr defaultColWidth="9.140625" defaultRowHeight="15"/>
  <cols>
    <col min="1" max="1" width="12.28125" style="1" customWidth="1"/>
    <col min="2" max="5" width="13.140625" style="1" customWidth="1"/>
    <col min="6" max="6" width="11.57421875" style="1" customWidth="1"/>
    <col min="7" max="16384" width="9.00390625" style="1" customWidth="1"/>
  </cols>
  <sheetData>
    <row r="1" s="25" customFormat="1" ht="17.25" customHeight="1">
      <c r="A1" s="70" t="s">
        <v>83</v>
      </c>
    </row>
    <row r="2" ht="7.5" customHeight="1">
      <c r="A2" s="69"/>
    </row>
    <row r="3" spans="1:5" ht="20.25" customHeight="1">
      <c r="A3" s="1" t="s">
        <v>82</v>
      </c>
      <c r="E3" s="30" t="s">
        <v>81</v>
      </c>
    </row>
    <row r="4" spans="1:5" ht="20.25" customHeight="1">
      <c r="A4" s="125" t="s">
        <v>75</v>
      </c>
      <c r="B4" s="143" t="s">
        <v>80</v>
      </c>
      <c r="C4" s="143"/>
      <c r="D4" s="143"/>
      <c r="E4" s="143"/>
    </row>
    <row r="5" spans="1:5" ht="20.25" customHeight="1">
      <c r="A5" s="136"/>
      <c r="B5" s="141" t="s">
        <v>72</v>
      </c>
      <c r="C5" s="140"/>
      <c r="D5" s="140" t="s">
        <v>71</v>
      </c>
      <c r="E5" s="142"/>
    </row>
    <row r="6" spans="1:5" s="68" customFormat="1" ht="20.25" customHeight="1">
      <c r="A6" s="126"/>
      <c r="B6" s="36" t="s">
        <v>70</v>
      </c>
      <c r="C6" s="36" t="s">
        <v>69</v>
      </c>
      <c r="D6" s="36" t="s">
        <v>70</v>
      </c>
      <c r="E6" s="52" t="s">
        <v>69</v>
      </c>
    </row>
    <row r="7" spans="1:5" ht="20.25" customHeight="1">
      <c r="A7" s="16" t="s">
        <v>31</v>
      </c>
      <c r="B7" s="61">
        <v>568388</v>
      </c>
      <c r="C7" s="61">
        <v>1557</v>
      </c>
      <c r="D7" s="61">
        <v>563668</v>
      </c>
      <c r="E7" s="61">
        <v>1544</v>
      </c>
    </row>
    <row r="8" spans="1:5" ht="20.25" customHeight="1">
      <c r="A8" s="16" t="s">
        <v>7</v>
      </c>
      <c r="B8" s="65">
        <v>631037</v>
      </c>
      <c r="C8" s="65">
        <v>1724</v>
      </c>
      <c r="D8" s="65">
        <v>618465</v>
      </c>
      <c r="E8" s="65">
        <v>1690</v>
      </c>
    </row>
    <row r="9" spans="1:5" ht="20.25" customHeight="1">
      <c r="A9" s="16" t="s">
        <v>6</v>
      </c>
      <c r="B9" s="65">
        <v>666483</v>
      </c>
      <c r="C9" s="65">
        <v>1826</v>
      </c>
      <c r="D9" s="65">
        <v>655664</v>
      </c>
      <c r="E9" s="65">
        <v>1796</v>
      </c>
    </row>
    <row r="10" spans="1:5" ht="20.25" customHeight="1">
      <c r="A10" s="16" t="s">
        <v>5</v>
      </c>
      <c r="B10" s="62">
        <v>688069</v>
      </c>
      <c r="C10" s="63">
        <v>1885</v>
      </c>
      <c r="D10" s="62">
        <v>684294</v>
      </c>
      <c r="E10" s="61">
        <v>1875</v>
      </c>
    </row>
    <row r="11" spans="1:5" ht="20.25" customHeight="1">
      <c r="A11" s="16" t="s">
        <v>4</v>
      </c>
      <c r="B11" s="62">
        <v>666670</v>
      </c>
      <c r="C11" s="63">
        <v>1826</v>
      </c>
      <c r="D11" s="62">
        <v>657289</v>
      </c>
      <c r="E11" s="61">
        <v>1801</v>
      </c>
    </row>
    <row r="12" spans="1:5" ht="20.25" customHeight="1">
      <c r="A12" s="16" t="s">
        <v>3</v>
      </c>
      <c r="B12" s="62">
        <v>671521</v>
      </c>
      <c r="C12" s="63">
        <v>1835</v>
      </c>
      <c r="D12" s="62">
        <v>654923</v>
      </c>
      <c r="E12" s="61">
        <v>1789</v>
      </c>
    </row>
    <row r="13" spans="1:5" s="56" customFormat="1" ht="20.25" customHeight="1">
      <c r="A13" s="11" t="s">
        <v>2</v>
      </c>
      <c r="B13" s="58">
        <v>687677</v>
      </c>
      <c r="C13" s="59">
        <v>1884</v>
      </c>
      <c r="D13" s="58">
        <v>674751</v>
      </c>
      <c r="E13" s="57">
        <v>1849</v>
      </c>
    </row>
    <row r="14" ht="20.25" customHeight="1">
      <c r="E14" s="55" t="s">
        <v>79</v>
      </c>
    </row>
    <row r="15" ht="20.25" customHeight="1"/>
    <row r="16" ht="20.25" customHeight="1"/>
  </sheetData>
  <sheetProtection/>
  <mergeCells count="4">
    <mergeCell ref="B5:C5"/>
    <mergeCell ref="D5:E5"/>
    <mergeCell ref="A4:A6"/>
    <mergeCell ref="B4:E4"/>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
    </sheetView>
  </sheetViews>
  <sheetFormatPr defaultColWidth="9.140625" defaultRowHeight="15"/>
  <cols>
    <col min="1" max="1" width="10.421875" style="71" customWidth="1"/>
    <col min="2" max="11" width="9.140625" style="71" customWidth="1"/>
    <col min="12" max="12" width="8.140625" style="71" customWidth="1"/>
    <col min="13" max="16384" width="9.00390625" style="71" customWidth="1"/>
  </cols>
  <sheetData>
    <row r="1" spans="1:4" s="89" customFormat="1" ht="22.5" customHeight="1">
      <c r="A1" s="90" t="s">
        <v>102</v>
      </c>
      <c r="B1" s="90"/>
      <c r="C1" s="90"/>
      <c r="D1" s="90"/>
    </row>
    <row r="2" spans="1:4" ht="9.75" customHeight="1">
      <c r="A2" s="88"/>
      <c r="B2" s="88"/>
      <c r="C2" s="88"/>
      <c r="D2" s="88"/>
    </row>
    <row r="3" ht="19.5" customHeight="1">
      <c r="K3" s="87" t="s">
        <v>101</v>
      </c>
    </row>
    <row r="4" spans="1:11" ht="20.25" customHeight="1">
      <c r="A4" s="145" t="s">
        <v>75</v>
      </c>
      <c r="B4" s="146" t="s">
        <v>100</v>
      </c>
      <c r="C4" s="146" t="s">
        <v>99</v>
      </c>
      <c r="D4" s="146"/>
      <c r="E4" s="146" t="s">
        <v>98</v>
      </c>
      <c r="F4" s="146"/>
      <c r="G4" s="146" t="s">
        <v>97</v>
      </c>
      <c r="H4" s="146"/>
      <c r="I4" s="146" t="s">
        <v>96</v>
      </c>
      <c r="J4" s="146"/>
      <c r="K4" s="144" t="s">
        <v>95</v>
      </c>
    </row>
    <row r="5" spans="1:11" ht="20.25" customHeight="1">
      <c r="A5" s="145"/>
      <c r="B5" s="146"/>
      <c r="C5" s="86" t="s">
        <v>94</v>
      </c>
      <c r="D5" s="86" t="s">
        <v>93</v>
      </c>
      <c r="E5" s="86" t="s">
        <v>94</v>
      </c>
      <c r="F5" s="86" t="s">
        <v>93</v>
      </c>
      <c r="G5" s="86" t="s">
        <v>94</v>
      </c>
      <c r="H5" s="86" t="s">
        <v>93</v>
      </c>
      <c r="I5" s="86" t="s">
        <v>94</v>
      </c>
      <c r="J5" s="86" t="s">
        <v>93</v>
      </c>
      <c r="K5" s="144"/>
    </row>
    <row r="6" spans="1:12" ht="20.25" customHeight="1">
      <c r="A6" s="83" t="s">
        <v>92</v>
      </c>
      <c r="B6" s="85">
        <v>86125</v>
      </c>
      <c r="C6" s="84">
        <v>29015</v>
      </c>
      <c r="D6" s="84">
        <v>42910</v>
      </c>
      <c r="E6" s="84">
        <v>5344</v>
      </c>
      <c r="F6" s="84">
        <v>6226</v>
      </c>
      <c r="G6" s="84">
        <v>344</v>
      </c>
      <c r="H6" s="84" t="s">
        <v>91</v>
      </c>
      <c r="I6" s="84">
        <v>1981</v>
      </c>
      <c r="J6" s="84" t="s">
        <v>175</v>
      </c>
      <c r="K6" s="84">
        <v>305</v>
      </c>
      <c r="L6" s="78"/>
    </row>
    <row r="7" spans="1:12" ht="20.25" customHeight="1">
      <c r="A7" s="83" t="s">
        <v>90</v>
      </c>
      <c r="B7" s="85">
        <v>85832</v>
      </c>
      <c r="C7" s="84">
        <v>29366</v>
      </c>
      <c r="D7" s="84">
        <v>42433</v>
      </c>
      <c r="E7" s="84">
        <v>5358</v>
      </c>
      <c r="F7" s="84">
        <v>6086</v>
      </c>
      <c r="G7" s="84">
        <v>108</v>
      </c>
      <c r="H7" s="84">
        <v>231</v>
      </c>
      <c r="I7" s="84">
        <v>1678</v>
      </c>
      <c r="J7" s="84">
        <v>260</v>
      </c>
      <c r="K7" s="84">
        <v>312</v>
      </c>
      <c r="L7" s="78"/>
    </row>
    <row r="8" spans="1:12" ht="20.25" customHeight="1">
      <c r="A8" s="83" t="s">
        <v>89</v>
      </c>
      <c r="B8" s="82">
        <v>85202</v>
      </c>
      <c r="C8" s="82">
        <v>29556</v>
      </c>
      <c r="D8" s="82">
        <v>41828</v>
      </c>
      <c r="E8" s="82">
        <v>5318</v>
      </c>
      <c r="F8" s="82">
        <v>5929</v>
      </c>
      <c r="G8" s="82">
        <v>110</v>
      </c>
      <c r="H8" s="82">
        <v>224</v>
      </c>
      <c r="I8" s="82">
        <v>1661</v>
      </c>
      <c r="J8" s="82">
        <v>256</v>
      </c>
      <c r="K8" s="82">
        <v>320</v>
      </c>
      <c r="L8" s="78"/>
    </row>
    <row r="9" spans="1:12" ht="20.25" customHeight="1">
      <c r="A9" s="83" t="s">
        <v>88</v>
      </c>
      <c r="B9" s="82">
        <v>88674</v>
      </c>
      <c r="C9" s="82">
        <v>31240</v>
      </c>
      <c r="D9" s="82">
        <v>42907</v>
      </c>
      <c r="E9" s="82">
        <v>5646</v>
      </c>
      <c r="F9" s="82">
        <v>6237</v>
      </c>
      <c r="G9" s="82">
        <v>114</v>
      </c>
      <c r="H9" s="82">
        <v>229</v>
      </c>
      <c r="I9" s="82">
        <v>1668</v>
      </c>
      <c r="J9" s="82">
        <v>262</v>
      </c>
      <c r="K9" s="82">
        <v>371</v>
      </c>
      <c r="L9" s="78"/>
    </row>
    <row r="10" spans="1:12" ht="20.25" customHeight="1">
      <c r="A10" s="83" t="s">
        <v>87</v>
      </c>
      <c r="B10" s="82">
        <v>84180</v>
      </c>
      <c r="C10" s="82">
        <v>30248</v>
      </c>
      <c r="D10" s="82">
        <v>40154</v>
      </c>
      <c r="E10" s="82">
        <v>5401</v>
      </c>
      <c r="F10" s="82">
        <v>5788</v>
      </c>
      <c r="G10" s="82">
        <v>106</v>
      </c>
      <c r="H10" s="82">
        <v>232</v>
      </c>
      <c r="I10" s="82">
        <v>1655</v>
      </c>
      <c r="J10" s="82">
        <v>263</v>
      </c>
      <c r="K10" s="82">
        <v>333</v>
      </c>
      <c r="L10" s="78"/>
    </row>
    <row r="11" spans="1:12" ht="20.25" customHeight="1">
      <c r="A11" s="83" t="s">
        <v>86</v>
      </c>
      <c r="B11" s="82">
        <v>83790</v>
      </c>
      <c r="C11" s="82">
        <v>30755</v>
      </c>
      <c r="D11" s="82">
        <v>39373</v>
      </c>
      <c r="E11" s="82">
        <v>5422</v>
      </c>
      <c r="F11" s="82">
        <v>5677</v>
      </c>
      <c r="G11" s="82">
        <v>91</v>
      </c>
      <c r="H11" s="82">
        <v>226</v>
      </c>
      <c r="I11" s="82">
        <v>1646</v>
      </c>
      <c r="J11" s="82">
        <v>255</v>
      </c>
      <c r="K11" s="82">
        <v>345</v>
      </c>
      <c r="L11" s="78"/>
    </row>
    <row r="12" spans="1:12" ht="20.25" customHeight="1">
      <c r="A12" s="81" t="s">
        <v>85</v>
      </c>
      <c r="B12" s="80">
        <v>83508</v>
      </c>
      <c r="C12" s="79">
        <v>31323</v>
      </c>
      <c r="D12" s="79">
        <v>38606</v>
      </c>
      <c r="E12" s="79">
        <v>5356</v>
      </c>
      <c r="F12" s="79">
        <v>5656</v>
      </c>
      <c r="G12" s="79">
        <v>94</v>
      </c>
      <c r="H12" s="79">
        <v>230</v>
      </c>
      <c r="I12" s="79">
        <v>1642</v>
      </c>
      <c r="J12" s="79">
        <v>255</v>
      </c>
      <c r="K12" s="79">
        <v>346</v>
      </c>
      <c r="L12" s="78"/>
    </row>
    <row r="13" spans="2:11" ht="20.25" customHeight="1">
      <c r="B13" s="77"/>
      <c r="C13" s="77"/>
      <c r="D13" s="77"/>
      <c r="K13" s="76" t="s">
        <v>84</v>
      </c>
    </row>
    <row r="14" spans="1:4" s="73" customFormat="1" ht="20.25" customHeight="1">
      <c r="A14" s="75"/>
      <c r="B14" s="74"/>
      <c r="C14" s="74"/>
      <c r="D14" s="74"/>
    </row>
    <row r="15" ht="13.5">
      <c r="A15" s="72"/>
    </row>
    <row r="16" ht="13.5">
      <c r="A16" s="72"/>
    </row>
    <row r="17" ht="13.5">
      <c r="A17" s="72"/>
    </row>
  </sheetData>
  <sheetProtection/>
  <mergeCells count="7">
    <mergeCell ref="K4:K5"/>
    <mergeCell ref="A4:A5"/>
    <mergeCell ref="B4:B5"/>
    <mergeCell ref="C4:D4"/>
    <mergeCell ref="E4:F4"/>
    <mergeCell ref="G4:H4"/>
    <mergeCell ref="I4:J4"/>
  </mergeCells>
  <printOptions/>
  <pageMargins left="0.7874015748031497" right="0.5905511811023623" top="0.7874015748031497" bottom="0.787401574803149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
    </sheetView>
  </sheetViews>
  <sheetFormatPr defaultColWidth="9.140625" defaultRowHeight="15"/>
  <cols>
    <col min="1" max="1" width="11.140625" style="71" customWidth="1"/>
    <col min="2" max="2" width="8.421875" style="78" customWidth="1"/>
    <col min="3" max="3" width="8.140625" style="78" customWidth="1"/>
    <col min="4" max="9" width="7.7109375" style="78" customWidth="1"/>
    <col min="10" max="11" width="7.7109375" style="71" customWidth="1"/>
    <col min="12" max="16384" width="9.00390625" style="71" customWidth="1"/>
  </cols>
  <sheetData>
    <row r="1" spans="1:9" s="89" customFormat="1" ht="21.75" customHeight="1">
      <c r="A1" s="90" t="s">
        <v>123</v>
      </c>
      <c r="B1" s="100"/>
      <c r="C1" s="100"/>
      <c r="D1" s="100"/>
      <c r="E1" s="100"/>
      <c r="F1" s="100"/>
      <c r="G1" s="100"/>
      <c r="H1" s="100"/>
      <c r="I1" s="100"/>
    </row>
    <row r="2" ht="7.5" customHeight="1">
      <c r="A2" s="88"/>
    </row>
    <row r="3" ht="19.5" customHeight="1">
      <c r="J3" s="99" t="s">
        <v>122</v>
      </c>
    </row>
    <row r="4" spans="1:10" ht="19.5" customHeight="1">
      <c r="A4" s="145" t="s">
        <v>75</v>
      </c>
      <c r="B4" s="148" t="s">
        <v>121</v>
      </c>
      <c r="C4" s="149" t="s">
        <v>120</v>
      </c>
      <c r="D4" s="150" t="s">
        <v>119</v>
      </c>
      <c r="E4" s="150"/>
      <c r="F4" s="150"/>
      <c r="G4" s="150"/>
      <c r="H4" s="150" t="s">
        <v>118</v>
      </c>
      <c r="I4" s="150"/>
      <c r="J4" s="147" t="s">
        <v>117</v>
      </c>
    </row>
    <row r="5" spans="1:10" ht="28.5" customHeight="1">
      <c r="A5" s="145"/>
      <c r="B5" s="148"/>
      <c r="C5" s="149"/>
      <c r="D5" s="98" t="s">
        <v>116</v>
      </c>
      <c r="E5" s="98" t="s">
        <v>115</v>
      </c>
      <c r="F5" s="97" t="s">
        <v>114</v>
      </c>
      <c r="G5" s="97" t="s">
        <v>113</v>
      </c>
      <c r="H5" s="96" t="s">
        <v>112</v>
      </c>
      <c r="I5" s="96" t="s">
        <v>111</v>
      </c>
      <c r="J5" s="147"/>
    </row>
    <row r="6" spans="1:10" ht="19.5" customHeight="1">
      <c r="A6" s="124" t="s">
        <v>110</v>
      </c>
      <c r="B6" s="85">
        <v>65716</v>
      </c>
      <c r="C6" s="84">
        <v>10082</v>
      </c>
      <c r="D6" s="84">
        <v>2030</v>
      </c>
      <c r="E6" s="84">
        <v>1</v>
      </c>
      <c r="F6" s="84">
        <v>27729</v>
      </c>
      <c r="G6" s="84">
        <v>14221</v>
      </c>
      <c r="H6" s="84">
        <v>8639</v>
      </c>
      <c r="I6" s="84">
        <v>439</v>
      </c>
      <c r="J6" s="84">
        <v>2575</v>
      </c>
    </row>
    <row r="7" spans="1:10" ht="19.5" customHeight="1">
      <c r="A7" s="83" t="s">
        <v>109</v>
      </c>
      <c r="B7" s="85">
        <v>65799</v>
      </c>
      <c r="C7" s="84">
        <v>9630</v>
      </c>
      <c r="D7" s="84">
        <v>2012</v>
      </c>
      <c r="E7" s="84">
        <v>1</v>
      </c>
      <c r="F7" s="84">
        <v>28677</v>
      </c>
      <c r="G7" s="84">
        <v>13992</v>
      </c>
      <c r="H7" s="84">
        <v>8424</v>
      </c>
      <c r="I7" s="84">
        <v>443</v>
      </c>
      <c r="J7" s="84">
        <v>2620</v>
      </c>
    </row>
    <row r="8" spans="1:10" ht="19.5" customHeight="1">
      <c r="A8" s="83" t="s">
        <v>108</v>
      </c>
      <c r="B8" s="82">
        <v>65988</v>
      </c>
      <c r="C8" s="82">
        <v>9252</v>
      </c>
      <c r="D8" s="82">
        <v>2032</v>
      </c>
      <c r="E8" s="82">
        <v>1</v>
      </c>
      <c r="F8" s="82">
        <v>29559</v>
      </c>
      <c r="G8" s="82">
        <v>13846</v>
      </c>
      <c r="H8" s="82">
        <v>8196</v>
      </c>
      <c r="I8" s="82">
        <v>444</v>
      </c>
      <c r="J8" s="82">
        <v>2658</v>
      </c>
    </row>
    <row r="9" spans="1:10" ht="19.5" customHeight="1">
      <c r="A9" s="83" t="s">
        <v>107</v>
      </c>
      <c r="B9" s="84">
        <v>66533</v>
      </c>
      <c r="C9" s="84">
        <v>8816</v>
      </c>
      <c r="D9" s="84">
        <v>2026</v>
      </c>
      <c r="E9" s="84">
        <v>0</v>
      </c>
      <c r="F9" s="84">
        <v>30856</v>
      </c>
      <c r="G9" s="84">
        <v>13716</v>
      </c>
      <c r="H9" s="84">
        <v>7975</v>
      </c>
      <c r="I9" s="84">
        <v>436</v>
      </c>
      <c r="J9" s="84">
        <v>2708</v>
      </c>
    </row>
    <row r="10" spans="1:10" ht="19.5" customHeight="1">
      <c r="A10" s="83" t="s">
        <v>106</v>
      </c>
      <c r="B10" s="84">
        <v>67621</v>
      </c>
      <c r="C10" s="84">
        <v>8460</v>
      </c>
      <c r="D10" s="84">
        <v>2044</v>
      </c>
      <c r="E10" s="84">
        <v>1</v>
      </c>
      <c r="F10" s="84">
        <v>32535</v>
      </c>
      <c r="G10" s="84">
        <v>13596</v>
      </c>
      <c r="H10" s="84">
        <v>7814</v>
      </c>
      <c r="I10" s="84">
        <v>446</v>
      </c>
      <c r="J10" s="84">
        <v>2725</v>
      </c>
    </row>
    <row r="11" spans="1:10" ht="19.5" customHeight="1">
      <c r="A11" s="83" t="s">
        <v>105</v>
      </c>
      <c r="B11" s="84">
        <v>68421</v>
      </c>
      <c r="C11" s="84">
        <v>8048</v>
      </c>
      <c r="D11" s="84">
        <v>2065</v>
      </c>
      <c r="E11" s="84">
        <v>1</v>
      </c>
      <c r="F11" s="84">
        <v>33987</v>
      </c>
      <c r="G11" s="84">
        <v>13495</v>
      </c>
      <c r="H11" s="84">
        <v>7580</v>
      </c>
      <c r="I11" s="84">
        <v>454</v>
      </c>
      <c r="J11" s="84">
        <v>2791</v>
      </c>
    </row>
    <row r="12" spans="1:10" ht="19.5" customHeight="1">
      <c r="A12" s="81" t="s">
        <v>104</v>
      </c>
      <c r="B12" s="95">
        <v>68653</v>
      </c>
      <c r="C12" s="95">
        <v>7724</v>
      </c>
      <c r="D12" s="95">
        <v>2040</v>
      </c>
      <c r="E12" s="95">
        <v>1</v>
      </c>
      <c r="F12" s="95">
        <v>34999</v>
      </c>
      <c r="G12" s="95">
        <v>13241</v>
      </c>
      <c r="H12" s="95">
        <v>7352</v>
      </c>
      <c r="I12" s="95">
        <v>463</v>
      </c>
      <c r="J12" s="95">
        <v>2833</v>
      </c>
    </row>
    <row r="13" spans="1:10" ht="19.5" customHeight="1">
      <c r="A13" s="94"/>
      <c r="B13" s="93"/>
      <c r="J13" s="76" t="s">
        <v>103</v>
      </c>
    </row>
    <row r="14" spans="1:9" s="73" customFormat="1" ht="12">
      <c r="A14" s="92"/>
      <c r="B14" s="91"/>
      <c r="C14" s="91"/>
      <c r="D14" s="91"/>
      <c r="E14" s="91"/>
      <c r="F14" s="91"/>
      <c r="G14" s="91"/>
      <c r="H14" s="91"/>
      <c r="I14" s="91"/>
    </row>
    <row r="15" ht="13.5">
      <c r="A15" s="72"/>
    </row>
    <row r="16" ht="13.5">
      <c r="A16" s="72"/>
    </row>
  </sheetData>
  <sheetProtection/>
  <mergeCells count="6">
    <mergeCell ref="J4:J5"/>
    <mergeCell ref="A4:A5"/>
    <mergeCell ref="B4:B5"/>
    <mergeCell ref="C4:C5"/>
    <mergeCell ref="D4:G4"/>
    <mergeCell ref="H4:I4"/>
  </mergeCells>
  <printOptions/>
  <pageMargins left="0.7874015748031497" right="0.5905511811023623"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11.57421875" style="1" customWidth="1"/>
    <col min="2" max="4" width="12.57421875" style="1" customWidth="1"/>
    <col min="5" max="5" width="8.28125" style="1" customWidth="1"/>
    <col min="6" max="6" width="12.28125" style="1" customWidth="1"/>
    <col min="7" max="7" width="15.57421875" style="1" customWidth="1"/>
    <col min="8" max="16384" width="9.00390625" style="1" customWidth="1"/>
  </cols>
  <sheetData>
    <row r="1" spans="1:2" s="25" customFormat="1" ht="20.25" customHeight="1">
      <c r="A1" s="27" t="s">
        <v>133</v>
      </c>
      <c r="B1" s="27"/>
    </row>
    <row r="2" spans="1:2" ht="6.75" customHeight="1">
      <c r="A2" s="24"/>
      <c r="B2" s="24"/>
    </row>
    <row r="3" ht="20.25" customHeight="1">
      <c r="F3" s="30" t="s">
        <v>132</v>
      </c>
    </row>
    <row r="4" spans="1:6" ht="20.25" customHeight="1">
      <c r="A4" s="141" t="s">
        <v>75</v>
      </c>
      <c r="B4" s="142" t="s">
        <v>131</v>
      </c>
      <c r="C4" s="143"/>
      <c r="D4" s="141"/>
      <c r="E4" s="151" t="s">
        <v>130</v>
      </c>
      <c r="F4" s="152"/>
    </row>
    <row r="5" spans="1:6" ht="20.25" customHeight="1">
      <c r="A5" s="141"/>
      <c r="B5" s="33" t="s">
        <v>129</v>
      </c>
      <c r="C5" s="33" t="s">
        <v>128</v>
      </c>
      <c r="D5" s="54" t="s">
        <v>127</v>
      </c>
      <c r="E5" s="153"/>
      <c r="F5" s="154"/>
    </row>
    <row r="6" spans="1:6" ht="20.25" customHeight="1">
      <c r="A6" s="16" t="s">
        <v>126</v>
      </c>
      <c r="B6" s="108">
        <f>C6+D6</f>
        <v>47077</v>
      </c>
      <c r="C6" s="107">
        <v>12756</v>
      </c>
      <c r="D6" s="107">
        <v>34321</v>
      </c>
      <c r="E6" s="107"/>
      <c r="F6" s="46">
        <v>283</v>
      </c>
    </row>
    <row r="7" spans="1:6" ht="20.25" customHeight="1">
      <c r="A7" s="16" t="s">
        <v>125</v>
      </c>
      <c r="B7" s="105">
        <f>C7+D7</f>
        <v>41614</v>
      </c>
      <c r="C7" s="46">
        <v>11415</v>
      </c>
      <c r="D7" s="46">
        <v>30199</v>
      </c>
      <c r="E7" s="106"/>
      <c r="F7" s="46">
        <v>265</v>
      </c>
    </row>
    <row r="8" spans="1:6" ht="20.25" customHeight="1">
      <c r="A8" s="16" t="s">
        <v>89</v>
      </c>
      <c r="B8" s="105">
        <f>C8+D8</f>
        <v>37215</v>
      </c>
      <c r="C8" s="46">
        <v>9873</v>
      </c>
      <c r="D8" s="46">
        <v>27342</v>
      </c>
      <c r="E8" s="104"/>
      <c r="F8" s="46">
        <v>243</v>
      </c>
    </row>
    <row r="9" spans="1:6" ht="20.25" customHeight="1">
      <c r="A9" s="16" t="s">
        <v>88</v>
      </c>
      <c r="B9" s="105">
        <f>C9+D9</f>
        <v>33776</v>
      </c>
      <c r="C9" s="46">
        <v>8627</v>
      </c>
      <c r="D9" s="46">
        <v>25149</v>
      </c>
      <c r="E9" s="104"/>
      <c r="F9" s="104">
        <v>230</v>
      </c>
    </row>
    <row r="10" spans="1:6" ht="20.25" customHeight="1">
      <c r="A10" s="16" t="s">
        <v>4</v>
      </c>
      <c r="B10" s="105">
        <v>30688</v>
      </c>
      <c r="C10" s="46">
        <v>7557</v>
      </c>
      <c r="D10" s="46">
        <v>23131</v>
      </c>
      <c r="E10" s="104"/>
      <c r="F10" s="104">
        <v>228</v>
      </c>
    </row>
    <row r="11" spans="1:6" ht="20.25" customHeight="1">
      <c r="A11" s="16" t="s">
        <v>3</v>
      </c>
      <c r="B11" s="105">
        <v>28561</v>
      </c>
      <c r="C11" s="46">
        <v>6868</v>
      </c>
      <c r="D11" s="46">
        <v>21693</v>
      </c>
      <c r="E11" s="104"/>
      <c r="F11" s="104">
        <v>207</v>
      </c>
    </row>
    <row r="12" spans="1:6" ht="20.25" customHeight="1">
      <c r="A12" s="11" t="s">
        <v>2</v>
      </c>
      <c r="B12" s="103">
        <v>26503</v>
      </c>
      <c r="C12" s="43">
        <v>6185</v>
      </c>
      <c r="D12" s="43">
        <v>20318</v>
      </c>
      <c r="E12" s="102"/>
      <c r="F12" s="102">
        <v>186</v>
      </c>
    </row>
    <row r="13" ht="20.25" customHeight="1">
      <c r="F13" s="55" t="s">
        <v>124</v>
      </c>
    </row>
    <row r="14" ht="13.5">
      <c r="A14" s="101"/>
    </row>
    <row r="15" ht="13.5">
      <c r="A15" s="101"/>
    </row>
    <row r="16" ht="13.5">
      <c r="A16" s="101"/>
    </row>
  </sheetData>
  <sheetProtection/>
  <mergeCells count="3">
    <mergeCell ref="A4:A5"/>
    <mergeCell ref="B4:D4"/>
    <mergeCell ref="E4:F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2509B159u</dc:creator>
  <cp:keywords/>
  <dc:description/>
  <cp:lastModifiedBy>clwork</cp:lastModifiedBy>
  <cp:lastPrinted>2018-03-22T08:44:46Z</cp:lastPrinted>
  <dcterms:created xsi:type="dcterms:W3CDTF">2018-03-13T04:22:55Z</dcterms:created>
  <dcterms:modified xsi:type="dcterms:W3CDTF">2018-03-28T02:31:04Z</dcterms:modified>
  <cp:category/>
  <cp:version/>
  <cp:contentType/>
  <cp:contentStatus/>
</cp:coreProperties>
</file>