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706" activeTab="0"/>
  </bookViews>
  <sheets>
    <sheet name="13-1蔵タク" sheetId="1" r:id="rId1"/>
    <sheet name="13-２ふれあいバス" sheetId="2" r:id="rId2"/>
    <sheet name="13-3ＪＲ両毛線各駅乗車人員" sheetId="3" r:id="rId3"/>
    <sheet name="13-4東武線各駅乗車人員" sheetId="4" r:id="rId4"/>
    <sheet name="13-5東北自動車道通過台数" sheetId="5" r:id="rId5"/>
    <sheet name="13-6北関東自動車道通過台数" sheetId="6" r:id="rId6"/>
    <sheet name="13-7自動車保有台数" sheetId="7" r:id="rId7"/>
    <sheet name="13-8 軽自動車保有台数" sheetId="8" r:id="rId8"/>
    <sheet name="13-9電話施設状況" sheetId="9" r:id="rId9"/>
    <sheet name="13-10郵便施設数" sheetId="10" r:id="rId10"/>
    <sheet name="13-11とちぎケーブルテレビ加入状況" sheetId="11" r:id="rId11"/>
    <sheet name="13-12インターネット及び電話加入状況" sheetId="12" r:id="rId12"/>
    <sheet name="13-13NHK放送受信契約件数" sheetId="13" r:id="rId13"/>
  </sheets>
  <definedNames>
    <definedName name="_xlnm.Print_Titles" localSheetId="3">'13-4東武線各駅乗車人員'!$2:$3</definedName>
  </definedNames>
  <calcPr fullCalcOnLoad="1"/>
</workbook>
</file>

<file path=xl/sharedStrings.xml><?xml version="1.0" encoding="utf-8"?>
<sst xmlns="http://schemas.openxmlformats.org/spreadsheetml/2006/main" count="462" uniqueCount="187">
  <si>
    <t>年  度</t>
  </si>
  <si>
    <t>各年度末現在</t>
  </si>
  <si>
    <t>平成23年度</t>
  </si>
  <si>
    <t>平成24年度</t>
  </si>
  <si>
    <t>平成25年度</t>
  </si>
  <si>
    <t>平成26年度</t>
  </si>
  <si>
    <t>平成27年度</t>
  </si>
  <si>
    <t>交通防犯課</t>
  </si>
  <si>
    <t>1日平均
利用者数（人）</t>
  </si>
  <si>
    <t>1月平均
利用者数（人）</t>
  </si>
  <si>
    <t>収入総額
        （円）</t>
  </si>
  <si>
    <t>運行日数
        （日）</t>
  </si>
  <si>
    <t>利用者数
        （人）</t>
  </si>
  <si>
    <t>平成28年度</t>
  </si>
  <si>
    <t>平成29年度</t>
  </si>
  <si>
    <t>（注）平成23年10月1日から運行実施。</t>
  </si>
  <si>
    <t>平成30年度</t>
  </si>
  <si>
    <t>１３－1　蔵タク（デマンド交通）利用状況</t>
  </si>
  <si>
    <t>１３－２　ふれあいバス（コミュニティバス）利用状況</t>
  </si>
  <si>
    <t>利用者数（人）</t>
  </si>
  <si>
    <t>運行日数（日）</t>
  </si>
  <si>
    <t xml:space="preserve">1日平均
利用者数（人）           </t>
  </si>
  <si>
    <t xml:space="preserve">1月平均
利用者数（人）           </t>
  </si>
  <si>
    <t>収入総額
       （円）</t>
  </si>
  <si>
    <t>交通防犯課</t>
  </si>
  <si>
    <t>１３－３　ＪＲ両毛線各駅乗車人員</t>
  </si>
  <si>
    <t>駅</t>
  </si>
  <si>
    <t>乗車人員（千人）</t>
  </si>
  <si>
    <t>1日平均乗車人員(人)</t>
  </si>
  <si>
    <t>平成22年度</t>
  </si>
  <si>
    <t>栃木</t>
  </si>
  <si>
    <t>大平下</t>
  </si>
  <si>
    <t>岩舟</t>
  </si>
  <si>
    <t>栃木駅</t>
  </si>
  <si>
    <t>大平下駅</t>
  </si>
  <si>
    <t>岩舟駅</t>
  </si>
  <si>
    <t>…</t>
  </si>
  <si>
    <t>…</t>
  </si>
  <si>
    <t>資料：「栃木県統計年鑑」</t>
  </si>
  <si>
    <t>１３－４　東武線各駅乗車人員</t>
  </si>
  <si>
    <t>各年度末現在(単位：人)</t>
  </si>
  <si>
    <t>東武鉄道</t>
  </si>
  <si>
    <t>乗車人員</t>
  </si>
  <si>
    <t>1日平均乗車人員</t>
  </si>
  <si>
    <t>平成22年度</t>
  </si>
  <si>
    <t>日光線</t>
  </si>
  <si>
    <t>藤岡</t>
  </si>
  <si>
    <t>静和</t>
  </si>
  <si>
    <t>新大平下</t>
  </si>
  <si>
    <t>（うちJR線経由）</t>
  </si>
  <si>
    <t>（367,165）</t>
  </si>
  <si>
    <t>（1,006）</t>
  </si>
  <si>
    <t>新栃木</t>
  </si>
  <si>
    <t>合戦場</t>
  </si>
  <si>
    <t>家中</t>
  </si>
  <si>
    <t>東武金崎</t>
  </si>
  <si>
    <t>宇都宮線</t>
  </si>
  <si>
    <t>野州平川</t>
  </si>
  <si>
    <t>野州大塚</t>
  </si>
  <si>
    <t>平成23年度</t>
  </si>
  <si>
    <t>平成23年度</t>
  </si>
  <si>
    <t>（353,265）</t>
  </si>
  <si>
    <t>（965）</t>
  </si>
  <si>
    <t>平成24年度</t>
  </si>
  <si>
    <t>（…）</t>
  </si>
  <si>
    <t>平成25年度</t>
  </si>
  <si>
    <t>（…）</t>
  </si>
  <si>
    <t>平成26年度</t>
  </si>
  <si>
    <t>平成27年度</t>
  </si>
  <si>
    <t>平成28年度</t>
  </si>
  <si>
    <t>（…）</t>
  </si>
  <si>
    <t>平成29年度</t>
  </si>
  <si>
    <t>平成29年度</t>
  </si>
  <si>
    <t>資料：栃木県統計年鑑</t>
  </si>
  <si>
    <t>１３－５　東北自動車道利用状況</t>
  </si>
  <si>
    <t>出入交通量</t>
  </si>
  <si>
    <t>各年度末現在（単位：台）</t>
  </si>
  <si>
    <t>年　度</t>
  </si>
  <si>
    <t>佐野藤岡 IC</t>
  </si>
  <si>
    <t>栃 木 IC</t>
  </si>
  <si>
    <t>入　　　　　口</t>
  </si>
  <si>
    <t>出　　　　　口</t>
  </si>
  <si>
    <t>総数</t>
  </si>
  <si>
    <t>１日平均</t>
  </si>
  <si>
    <t>東日本高速道路株式会社関東支社宇都宮管理事務所</t>
  </si>
  <si>
    <t>１３－６　北関東自動車道利用状況</t>
  </si>
  <si>
    <t>通過台数</t>
  </si>
  <si>
    <t>各年度末現在（単位：台）</t>
  </si>
  <si>
    <t>都賀IC</t>
  </si>
  <si>
    <t>東日本高速道路株式会社関東支社宇都宮管理事務所</t>
  </si>
  <si>
    <t>１３－７　自動車保有台数</t>
  </si>
  <si>
    <t>各年度末現在（単位：台）</t>
  </si>
  <si>
    <t>総　数</t>
  </si>
  <si>
    <t>乗用車</t>
  </si>
  <si>
    <t>貨物車</t>
  </si>
  <si>
    <t>乗合用車</t>
  </si>
  <si>
    <t>特殊用途車</t>
  </si>
  <si>
    <t>大   型    特殊車</t>
  </si>
  <si>
    <t>普通車</t>
  </si>
  <si>
    <t>小型車</t>
  </si>
  <si>
    <t>-</t>
  </si>
  <si>
    <t>平成24年度</t>
  </si>
  <si>
    <t>平成25年度</t>
  </si>
  <si>
    <t>平成26年度</t>
  </si>
  <si>
    <t>平成27年度</t>
  </si>
  <si>
    <t>平成28年度</t>
  </si>
  <si>
    <t>平成30年度</t>
  </si>
  <si>
    <t>関東運輸局栃木運輸支局佐野自動車検査登録事務所</t>
  </si>
  <si>
    <t>１３－８　軽自動車保有台数</t>
  </si>
  <si>
    <t>各年度４月１日現在（単位：台）</t>
  </si>
  <si>
    <t>合　計</t>
  </si>
  <si>
    <t>原動機付自転車</t>
  </si>
  <si>
    <t>軽自動車</t>
  </si>
  <si>
    <t>小型特殊</t>
  </si>
  <si>
    <t>二輪の小型     自動車</t>
  </si>
  <si>
    <t>二輪車</t>
  </si>
  <si>
    <t>三輪車</t>
  </si>
  <si>
    <t>四輪乗用</t>
  </si>
  <si>
    <t>四輪貨物</t>
  </si>
  <si>
    <t>農耕      作業用</t>
  </si>
  <si>
    <t>フォークリフト等</t>
  </si>
  <si>
    <t>平成22年度</t>
  </si>
  <si>
    <t>平成23年度</t>
  </si>
  <si>
    <t>平成24年度</t>
  </si>
  <si>
    <t>平成25年度</t>
  </si>
  <si>
    <t>平成26年度</t>
  </si>
  <si>
    <t>平成27年度</t>
  </si>
  <si>
    <t>平成28年度</t>
  </si>
  <si>
    <t>平成29年度</t>
  </si>
  <si>
    <t>平成30年度</t>
  </si>
  <si>
    <t>市民税課</t>
  </si>
  <si>
    <t>１３－９　電話施設状況</t>
  </si>
  <si>
    <t>各年度末現在(単位：台)</t>
  </si>
  <si>
    <t>加入電話数</t>
  </si>
  <si>
    <t>公衆電話数</t>
  </si>
  <si>
    <t>総　数</t>
  </si>
  <si>
    <t>事務用</t>
  </si>
  <si>
    <t>住宅用</t>
  </si>
  <si>
    <t>平成22年度</t>
  </si>
  <si>
    <t>東日本電信電話株式会社栃木支店</t>
  </si>
  <si>
    <t>　　　ことから、１社による調査不能のため平成２９年度データが最終となっています。</t>
  </si>
  <si>
    <t>１３－１０　郵便施設</t>
  </si>
  <si>
    <t>各年度末現在</t>
  </si>
  <si>
    <t>郵便局数</t>
  </si>
  <si>
    <t>郵便切手　　　類販売所</t>
  </si>
  <si>
    <t>郵便差出箱
（ポスト）</t>
  </si>
  <si>
    <t>総数</t>
  </si>
  <si>
    <t>集配普通局</t>
  </si>
  <si>
    <t>特定局</t>
  </si>
  <si>
    <t>簡易郵便局</t>
  </si>
  <si>
    <t>集配</t>
  </si>
  <si>
    <t>無集配</t>
  </si>
  <si>
    <t>平成22年度</t>
  </si>
  <si>
    <t>-</t>
  </si>
  <si>
    <t>-</t>
  </si>
  <si>
    <t>栃木郵便局</t>
  </si>
  <si>
    <t>（注）平成22年 3月29日、栃木市・大平町・藤岡町・都賀町が合併。</t>
  </si>
  <si>
    <t xml:space="preserve">      平成23年10月 1日、栃木市・西方町が合併。</t>
  </si>
  <si>
    <t xml:space="preserve">      平成26年 4月 5日、栃木市・岩舟町が合併。</t>
  </si>
  <si>
    <t>１３－１１　栃木ケーブルテレビ加入状況</t>
  </si>
  <si>
    <t>各年度末現在</t>
  </si>
  <si>
    <t>加入世帯数</t>
  </si>
  <si>
    <t>利用可能世帯数</t>
  </si>
  <si>
    <t>加入率（％）</t>
  </si>
  <si>
    <t>ケーブルテレビ株式会社栃木ケーブルテレビ</t>
  </si>
  <si>
    <t>１３－１２　栃木ケーブルテレビ、インターネット及び電話加入状況</t>
  </si>
  <si>
    <t>各年度末現在（単位：世帯、％）</t>
  </si>
  <si>
    <t>インターネット加入状況</t>
  </si>
  <si>
    <t>電話加入状況</t>
  </si>
  <si>
    <t>利用世帯数</t>
  </si>
  <si>
    <t>利用率</t>
  </si>
  <si>
    <t>平成22年度</t>
  </si>
  <si>
    <t>平成23年度</t>
  </si>
  <si>
    <t>１３－１３　NHK放送受信契約件数</t>
  </si>
  <si>
    <t>各年度末現在（単位：件）</t>
  </si>
  <si>
    <t>放送受信契約数</t>
  </si>
  <si>
    <r>
      <t>衛星契約数</t>
    </r>
    <r>
      <rPr>
        <sz val="11"/>
        <rFont val="ＭＳ Ｐ明朝"/>
        <family val="1"/>
      </rPr>
      <t>（再掲）</t>
    </r>
  </si>
  <si>
    <t>平成22年度</t>
  </si>
  <si>
    <t>平成23年度</t>
  </si>
  <si>
    <t>資料：日本放送協会HP「放送受信契約数統計要覧」</t>
  </si>
  <si>
    <t>　☝放送受信契約数の内訳は次によります。</t>
  </si>
  <si>
    <t>　　　地上契約…地上系によるテレビジョン放送のみの受信についての放送受信契約</t>
  </si>
  <si>
    <t>　　　衛星契約…衛星系及び地上系によるテレビジョン放送の受信についての放送受信契約</t>
  </si>
  <si>
    <t>　　　特別契約…地上系によるテレビジョン放送の自然の地形による難視聴地域または列車、電車その他営業用の</t>
  </si>
  <si>
    <t>　　　　　　　　　　 移動体において、衛星系によるテレビジョン放送のみの受信についての放送受信契約</t>
  </si>
  <si>
    <t xml:space="preserve">   ☝衛星契約数は、放送受信契約のうち衛星契約の件数及び特別契約の件数の合計です。</t>
  </si>
  <si>
    <t>（注）携帯電話やインターネットの普及などにより、通信手段が加入電話のみではなくなっている</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</si>
</sst>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0_ "/>
    <numFmt numFmtId="180" formatCode="0;_␀"/>
    <numFmt numFmtId="181" formatCode="0;_䠀"/>
    <numFmt numFmtId="182" formatCode="0;_쀀"/>
    <numFmt numFmtId="183" formatCode="0.0;_쀀"/>
    <numFmt numFmtId="184" formatCode="0.00;_쀀"/>
    <numFmt numFmtId="185" formatCode="0.00_);[Red]\(0.00\)"/>
    <numFmt numFmtId="186" formatCode="#,##0.0;[Red]\-#,##0.0"/>
    <numFmt numFmtId="187" formatCode="0_ "/>
    <numFmt numFmtId="188" formatCode="#,##0.00_ ;[Red]\-#,##0.00\ "/>
    <numFmt numFmtId="189" formatCode="0_ ;[Red]\-0\ "/>
    <numFmt numFmtId="190" formatCode="#,##0.00_);[Red]\(#,##0.00\)"/>
    <numFmt numFmtId="191" formatCode="[&lt;=999]000;[&lt;=99999]000\-00;000\-0000"/>
    <numFmt numFmtId="192" formatCode="#,##0;&quot;△ &quot;#,##0"/>
    <numFmt numFmtId="193" formatCode="0.0_);[Red]\(0.0\)"/>
    <numFmt numFmtId="194" formatCode="#,##0.000"/>
    <numFmt numFmtId="195" formatCode="#,##0.0000"/>
    <numFmt numFmtId="196" formatCode="#,##0.0"/>
    <numFmt numFmtId="197" formatCode="#,##0_ ;[Red]\-#,##0\ "/>
    <numFmt numFmtId="198" formatCode="#,##0_);[Red]\(#,##0\)"/>
    <numFmt numFmtId="199" formatCode="#,##0.0;&quot;△ &quot;#,##0.0"/>
  </numFmts>
  <fonts count="46">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b/>
      <sz val="14"/>
      <name val="ＭＳ Ｐ明朝"/>
      <family val="1"/>
    </font>
    <font>
      <b/>
      <sz val="14"/>
      <name val="ＭＳ Ｐゴシック"/>
      <family val="3"/>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style="hair"/>
      <bottom>
        <color indexed="63"/>
      </bottom>
    </border>
    <border>
      <left style="hair"/>
      <right style="hair"/>
      <top style="hair"/>
      <bottom style="hair"/>
    </border>
    <border>
      <left style="hair"/>
      <right/>
      <top style="hair"/>
      <bottom style="hair"/>
    </border>
    <border>
      <left>
        <color indexed="63"/>
      </left>
      <right style="hair"/>
      <top style="hair"/>
      <bottom style="hair"/>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43" fillId="32" borderId="0" applyNumberFormat="0" applyBorder="0" applyAlignment="0" applyProtection="0"/>
  </cellStyleXfs>
  <cellXfs count="173">
    <xf numFmtId="0" fontId="0" fillId="0" borderId="0" xfId="0" applyAlignment="1">
      <alignment vertical="center"/>
    </xf>
    <xf numFmtId="0" fontId="6" fillId="0" borderId="0" xfId="63" applyFont="1">
      <alignment vertical="center"/>
      <protection/>
    </xf>
    <xf numFmtId="0" fontId="0" fillId="0" borderId="0" xfId="63" applyFont="1">
      <alignment vertical="center"/>
      <protection/>
    </xf>
    <xf numFmtId="38" fontId="0" fillId="0" borderId="0" xfId="63" applyNumberFormat="1" applyFont="1">
      <alignment vertical="center"/>
      <protection/>
    </xf>
    <xf numFmtId="0" fontId="5" fillId="0" borderId="0" xfId="63" applyFont="1">
      <alignment vertical="center"/>
      <protection/>
    </xf>
    <xf numFmtId="0" fontId="2" fillId="0" borderId="0" xfId="63" applyFont="1">
      <alignment vertical="center"/>
      <protection/>
    </xf>
    <xf numFmtId="38" fontId="2" fillId="0" borderId="0" xfId="63" applyNumberFormat="1" applyFont="1">
      <alignment vertical="center"/>
      <protection/>
    </xf>
    <xf numFmtId="38" fontId="2" fillId="0" borderId="0" xfId="63" applyNumberFormat="1" applyFont="1" applyAlignment="1">
      <alignment horizontal="right" vertical="center"/>
      <protection/>
    </xf>
    <xf numFmtId="0" fontId="2" fillId="0" borderId="0" xfId="63" applyFont="1" applyAlignment="1">
      <alignment horizontal="center" vertical="center"/>
      <protection/>
    </xf>
    <xf numFmtId="38" fontId="2" fillId="0" borderId="10" xfId="51" applyFont="1" applyBorder="1" applyAlignment="1">
      <alignment vertical="center"/>
    </xf>
    <xf numFmtId="38" fontId="2" fillId="0" borderId="0" xfId="51" applyFont="1" applyBorder="1" applyAlignment="1">
      <alignment vertical="center"/>
    </xf>
    <xf numFmtId="186" fontId="2" fillId="0" borderId="0" xfId="51" applyNumberFormat="1" applyFont="1" applyBorder="1" applyAlignment="1">
      <alignment vertical="center"/>
    </xf>
    <xf numFmtId="38" fontId="2" fillId="0" borderId="0" xfId="51" applyNumberFormat="1" applyFont="1" applyBorder="1" applyAlignment="1">
      <alignment vertical="center"/>
    </xf>
    <xf numFmtId="38" fontId="2" fillId="0" borderId="10" xfId="51" applyFont="1" applyBorder="1" applyAlignment="1">
      <alignment horizontal="right" vertical="center"/>
    </xf>
    <xf numFmtId="38" fontId="2" fillId="0" borderId="0" xfId="51" applyFont="1" applyBorder="1" applyAlignment="1">
      <alignment horizontal="right" vertical="center"/>
    </xf>
    <xf numFmtId="186" fontId="2" fillId="0" borderId="0" xfId="51" applyNumberFormat="1" applyFont="1" applyBorder="1" applyAlignment="1">
      <alignment horizontal="right" vertical="center"/>
    </xf>
    <xf numFmtId="38" fontId="2" fillId="0" borderId="11" xfId="51" applyFont="1" applyBorder="1" applyAlignment="1">
      <alignment vertical="center"/>
    </xf>
    <xf numFmtId="38" fontId="2" fillId="0" borderId="12" xfId="51" applyFont="1" applyBorder="1" applyAlignment="1">
      <alignment vertical="center"/>
    </xf>
    <xf numFmtId="186" fontId="2" fillId="0" borderId="12" xfId="51" applyNumberFormat="1" applyFont="1" applyBorder="1" applyAlignment="1">
      <alignment vertical="center"/>
    </xf>
    <xf numFmtId="38" fontId="2" fillId="0" borderId="12" xfId="51" applyNumberFormat="1" applyFont="1" applyBorder="1" applyAlignment="1">
      <alignment vertical="center"/>
    </xf>
    <xf numFmtId="0" fontId="2" fillId="0" borderId="0" xfId="63" applyFont="1" applyAlignment="1">
      <alignment/>
      <protection/>
    </xf>
    <xf numFmtId="0" fontId="7" fillId="0" borderId="0" xfId="63" applyFont="1">
      <alignment vertical="center"/>
      <protection/>
    </xf>
    <xf numFmtId="38" fontId="7" fillId="0" borderId="0" xfId="63" applyNumberFormat="1" applyFont="1">
      <alignment vertical="center"/>
      <protection/>
    </xf>
    <xf numFmtId="38" fontId="2" fillId="0" borderId="13" xfId="51" applyFont="1" applyBorder="1" applyAlignment="1">
      <alignment vertical="center"/>
    </xf>
    <xf numFmtId="38" fontId="2" fillId="0" borderId="13" xfId="51" applyNumberFormat="1" applyFont="1" applyBorder="1" applyAlignment="1">
      <alignment vertical="center"/>
    </xf>
    <xf numFmtId="0" fontId="2" fillId="0" borderId="14" xfId="63" applyFont="1" applyBorder="1" applyAlignment="1">
      <alignment horizontal="right" vertical="center"/>
      <protection/>
    </xf>
    <xf numFmtId="0" fontId="2" fillId="0" borderId="15" xfId="63" applyFont="1" applyBorder="1" applyAlignment="1">
      <alignment horizontal="right" vertical="center"/>
      <protection/>
    </xf>
    <xf numFmtId="0" fontId="2" fillId="0" borderId="16" xfId="63" applyFont="1" applyBorder="1" applyAlignment="1">
      <alignment horizontal="right" vertical="center"/>
      <protection/>
    </xf>
    <xf numFmtId="0" fontId="2" fillId="0" borderId="0" xfId="63" applyFont="1" applyBorder="1">
      <alignment vertical="center"/>
      <protection/>
    </xf>
    <xf numFmtId="0" fontId="2" fillId="0" borderId="14" xfId="63" applyFont="1" applyBorder="1" applyAlignment="1">
      <alignment horizontal="center" vertical="center"/>
      <protection/>
    </xf>
    <xf numFmtId="0" fontId="6" fillId="0" borderId="0" xfId="63" applyFont="1" applyAlignment="1">
      <alignment vertical="center"/>
      <protection/>
    </xf>
    <xf numFmtId="0" fontId="0" fillId="0" borderId="0" xfId="63" applyFont="1" applyAlignment="1">
      <alignment vertical="center"/>
      <protection/>
    </xf>
    <xf numFmtId="38" fontId="0" fillId="0" borderId="0" xfId="63" applyNumberFormat="1" applyFont="1" applyAlignment="1">
      <alignment vertical="center"/>
      <protection/>
    </xf>
    <xf numFmtId="0" fontId="0" fillId="0" borderId="0" xfId="63" applyFont="1" applyBorder="1">
      <alignment vertical="center"/>
      <protection/>
    </xf>
    <xf numFmtId="0" fontId="2" fillId="0" borderId="0" xfId="63" applyFont="1" applyAlignment="1">
      <alignment vertical="center"/>
      <protection/>
    </xf>
    <xf numFmtId="0" fontId="2" fillId="0" borderId="17" xfId="63" applyFont="1" applyBorder="1" applyAlignment="1">
      <alignment horizontal="center" vertical="center"/>
      <protection/>
    </xf>
    <xf numFmtId="0" fontId="2" fillId="0" borderId="18" xfId="63" applyFont="1" applyBorder="1" applyAlignment="1">
      <alignment horizontal="center" vertical="center" shrinkToFit="1"/>
      <protection/>
    </xf>
    <xf numFmtId="38" fontId="2" fillId="0" borderId="19" xfId="63" applyNumberFormat="1" applyFont="1" applyBorder="1" applyAlignment="1">
      <alignment horizontal="center" vertical="center"/>
      <protection/>
    </xf>
    <xf numFmtId="0" fontId="2" fillId="0" borderId="18" xfId="63" applyFont="1" applyBorder="1" applyAlignment="1">
      <alignment horizontal="center" vertical="center"/>
      <protection/>
    </xf>
    <xf numFmtId="0" fontId="2" fillId="0" borderId="0" xfId="63" applyFont="1" applyBorder="1" applyAlignment="1">
      <alignment horizontal="center" vertical="center"/>
      <protection/>
    </xf>
    <xf numFmtId="38" fontId="2" fillId="0" borderId="11" xfId="51" applyFont="1" applyBorder="1" applyAlignment="1">
      <alignment horizontal="right" vertical="center"/>
    </xf>
    <xf numFmtId="38" fontId="2" fillId="0" borderId="12" xfId="51" applyFont="1" applyBorder="1" applyAlignment="1">
      <alignment horizontal="right" vertical="center"/>
    </xf>
    <xf numFmtId="0" fontId="2" fillId="0" borderId="0" xfId="63" applyFont="1" applyAlignment="1">
      <alignment horizontal="right" vertical="center"/>
      <protection/>
    </xf>
    <xf numFmtId="38" fontId="2" fillId="0" borderId="0" xfId="63" applyNumberFormat="1" applyFont="1" applyAlignment="1">
      <alignment vertical="center"/>
      <protection/>
    </xf>
    <xf numFmtId="0" fontId="2" fillId="0" borderId="20" xfId="63" applyFont="1" applyBorder="1" applyAlignment="1">
      <alignment horizontal="center" vertical="center"/>
      <protection/>
    </xf>
    <xf numFmtId="0" fontId="2" fillId="0" borderId="18" xfId="63" applyFont="1" applyBorder="1" applyAlignment="1">
      <alignment horizontal="center" vertical="center" wrapText="1" shrinkToFit="1"/>
      <protection/>
    </xf>
    <xf numFmtId="0" fontId="2" fillId="0" borderId="19" xfId="63" applyFont="1" applyBorder="1" applyAlignment="1">
      <alignment horizontal="center" vertical="center" shrinkToFit="1"/>
      <protection/>
    </xf>
    <xf numFmtId="0" fontId="2" fillId="0" borderId="21" xfId="63" applyFont="1" applyBorder="1" applyAlignment="1">
      <alignment horizontal="center" vertical="center"/>
      <protection/>
    </xf>
    <xf numFmtId="192" fontId="2" fillId="0" borderId="10" xfId="51" applyNumberFormat="1" applyFont="1" applyBorder="1" applyAlignment="1">
      <alignment horizontal="right" vertical="center" shrinkToFit="1"/>
    </xf>
    <xf numFmtId="192" fontId="2" fillId="0" borderId="0" xfId="51" applyNumberFormat="1" applyFont="1" applyBorder="1" applyAlignment="1">
      <alignment horizontal="right" vertical="center" shrinkToFit="1"/>
    </xf>
    <xf numFmtId="0" fontId="8" fillId="0" borderId="21" xfId="63" applyFont="1" applyBorder="1" applyAlignment="1">
      <alignment horizontal="right" vertical="center"/>
      <protection/>
    </xf>
    <xf numFmtId="49" fontId="2" fillId="0" borderId="10" xfId="51" applyNumberFormat="1" applyFont="1" applyBorder="1" applyAlignment="1">
      <alignment horizontal="right" vertical="center" shrinkToFit="1"/>
    </xf>
    <xf numFmtId="49" fontId="2" fillId="0" borderId="0" xfId="51" applyNumberFormat="1" applyFont="1" applyBorder="1" applyAlignment="1">
      <alignment horizontal="right" vertical="center" shrinkToFit="1"/>
    </xf>
    <xf numFmtId="0" fontId="2" fillId="0" borderId="22" xfId="63" applyFont="1" applyBorder="1" applyAlignment="1">
      <alignment horizontal="center" vertical="center"/>
      <protection/>
    </xf>
    <xf numFmtId="192" fontId="2" fillId="0" borderId="11" xfId="51" applyNumberFormat="1" applyFont="1" applyBorder="1" applyAlignment="1">
      <alignment horizontal="right" vertical="center" shrinkToFit="1"/>
    </xf>
    <xf numFmtId="192" fontId="2" fillId="0" borderId="12" xfId="51" applyNumberFormat="1" applyFont="1" applyBorder="1" applyAlignment="1">
      <alignment horizontal="right" vertical="center" shrinkToFit="1"/>
    </xf>
    <xf numFmtId="0" fontId="6" fillId="0" borderId="0" xfId="63" applyFont="1" applyAlignment="1">
      <alignment horizontal="left" vertical="center"/>
      <protection/>
    </xf>
    <xf numFmtId="0" fontId="5" fillId="0" borderId="0" xfId="63" applyFont="1" applyAlignment="1">
      <alignment horizontal="left" vertical="center"/>
      <protection/>
    </xf>
    <xf numFmtId="0" fontId="2" fillId="0" borderId="0" xfId="63" applyFont="1" applyAlignment="1">
      <alignment vertical="center" shrinkToFit="1"/>
      <protection/>
    </xf>
    <xf numFmtId="176" fontId="2" fillId="0" borderId="10" xfId="63" applyNumberFormat="1" applyFont="1" applyBorder="1">
      <alignment vertical="center"/>
      <protection/>
    </xf>
    <xf numFmtId="176" fontId="2" fillId="0" borderId="0" xfId="63" applyNumberFormat="1" applyFont="1" applyBorder="1">
      <alignment vertical="center"/>
      <protection/>
    </xf>
    <xf numFmtId="176" fontId="2" fillId="0" borderId="13" xfId="63" applyNumberFormat="1" applyFont="1" applyBorder="1">
      <alignment vertical="center"/>
      <protection/>
    </xf>
    <xf numFmtId="176" fontId="2" fillId="0" borderId="0" xfId="63" applyNumberFormat="1" applyFont="1">
      <alignment vertical="center"/>
      <protection/>
    </xf>
    <xf numFmtId="197" fontId="2" fillId="0" borderId="10" xfId="51" applyNumberFormat="1" applyFont="1" applyBorder="1" applyAlignment="1">
      <alignment horizontal="right" vertical="center"/>
    </xf>
    <xf numFmtId="176" fontId="2" fillId="0" borderId="0" xfId="63" applyNumberFormat="1" applyFont="1" applyBorder="1" applyAlignment="1">
      <alignment horizontal="right" vertical="center"/>
      <protection/>
    </xf>
    <xf numFmtId="197" fontId="2" fillId="0" borderId="0" xfId="51" applyNumberFormat="1" applyFont="1" applyBorder="1" applyAlignment="1">
      <alignment horizontal="right" vertical="center"/>
    </xf>
    <xf numFmtId="197" fontId="2" fillId="0" borderId="11" xfId="51" applyNumberFormat="1" applyFont="1" applyBorder="1" applyAlignment="1">
      <alignment horizontal="right" vertical="center"/>
    </xf>
    <xf numFmtId="176" fontId="2" fillId="0" borderId="12" xfId="63" applyNumberFormat="1" applyFont="1" applyBorder="1" applyAlignment="1">
      <alignment horizontal="right" vertical="center"/>
      <protection/>
    </xf>
    <xf numFmtId="197" fontId="2" fillId="0" borderId="12" xfId="51" applyNumberFormat="1" applyFont="1" applyBorder="1" applyAlignment="1">
      <alignment horizontal="right" vertical="center"/>
    </xf>
    <xf numFmtId="176" fontId="2" fillId="0" borderId="12" xfId="63" applyNumberFormat="1" applyFont="1" applyBorder="1">
      <alignment vertical="center"/>
      <protection/>
    </xf>
    <xf numFmtId="0" fontId="2" fillId="0" borderId="0" xfId="63" applyFont="1" applyAlignment="1">
      <alignment horizontal="right"/>
      <protection/>
    </xf>
    <xf numFmtId="0" fontId="6" fillId="0" borderId="0" xfId="65" applyFont="1">
      <alignment/>
      <protection/>
    </xf>
    <xf numFmtId="0" fontId="0" fillId="0" borderId="0" xfId="65" applyFont="1">
      <alignment/>
      <protection/>
    </xf>
    <xf numFmtId="0" fontId="5" fillId="0" borderId="0" xfId="65" applyFont="1">
      <alignment/>
      <protection/>
    </xf>
    <xf numFmtId="0" fontId="2" fillId="0" borderId="0" xfId="65" applyFont="1">
      <alignment/>
      <protection/>
    </xf>
    <xf numFmtId="0" fontId="2" fillId="0" borderId="0" xfId="65" applyFont="1" applyAlignment="1">
      <alignment horizontal="right" vertical="center"/>
      <protection/>
    </xf>
    <xf numFmtId="0" fontId="2" fillId="0" borderId="18" xfId="65" applyFont="1" applyBorder="1" applyAlignment="1">
      <alignment horizontal="center" vertical="center"/>
      <protection/>
    </xf>
    <xf numFmtId="0" fontId="2" fillId="0" borderId="15" xfId="65" applyFont="1" applyBorder="1" applyAlignment="1">
      <alignment horizontal="right" vertical="center"/>
      <protection/>
    </xf>
    <xf numFmtId="192" fontId="2" fillId="0" borderId="10" xfId="65" applyNumberFormat="1" applyFont="1" applyBorder="1" applyAlignment="1">
      <alignment horizontal="right" vertical="center" shrinkToFit="1"/>
      <protection/>
    </xf>
    <xf numFmtId="192" fontId="2" fillId="0" borderId="0" xfId="65" applyNumberFormat="1" applyFont="1" applyBorder="1" applyAlignment="1">
      <alignment horizontal="right" vertical="center" shrinkToFit="1"/>
      <protection/>
    </xf>
    <xf numFmtId="3" fontId="2" fillId="0" borderId="0" xfId="65" applyNumberFormat="1" applyFont="1">
      <alignment/>
      <protection/>
    </xf>
    <xf numFmtId="192" fontId="2" fillId="0" borderId="0" xfId="52" applyNumberFormat="1" applyFont="1" applyBorder="1" applyAlignment="1">
      <alignment horizontal="right" vertical="center" shrinkToFit="1"/>
    </xf>
    <xf numFmtId="192" fontId="2" fillId="0" borderId="10" xfId="52" applyNumberFormat="1" applyFont="1" applyBorder="1" applyAlignment="1">
      <alignment horizontal="right" vertical="center" shrinkToFit="1"/>
    </xf>
    <xf numFmtId="0" fontId="2" fillId="0" borderId="16" xfId="65" applyFont="1" applyBorder="1" applyAlignment="1">
      <alignment horizontal="right" vertical="center"/>
      <protection/>
    </xf>
    <xf numFmtId="192" fontId="2" fillId="0" borderId="11" xfId="52" applyNumberFormat="1" applyFont="1" applyBorder="1" applyAlignment="1">
      <alignment horizontal="right" vertical="center" shrinkToFit="1"/>
    </xf>
    <xf numFmtId="192" fontId="2" fillId="0" borderId="12" xfId="52" applyNumberFormat="1" applyFont="1" applyBorder="1" applyAlignment="1">
      <alignment horizontal="right" vertical="center" shrinkToFit="1"/>
    </xf>
    <xf numFmtId="0" fontId="2" fillId="0" borderId="0" xfId="65" applyFont="1" applyAlignment="1">
      <alignment horizontal="left"/>
      <protection/>
    </xf>
    <xf numFmtId="0" fontId="2" fillId="0" borderId="0" xfId="65" applyFont="1" applyAlignment="1">
      <alignment horizontal="right"/>
      <protection/>
    </xf>
    <xf numFmtId="0" fontId="7" fillId="0" borderId="0" xfId="65" applyFont="1" applyFill="1" applyBorder="1" applyAlignment="1">
      <alignment horizontal="left"/>
      <protection/>
    </xf>
    <xf numFmtId="0" fontId="7" fillId="0" borderId="0" xfId="65" applyFont="1" applyFill="1" applyBorder="1" applyAlignment="1">
      <alignment horizontal="center"/>
      <protection/>
    </xf>
    <xf numFmtId="0" fontId="7" fillId="0" borderId="0" xfId="65" applyFont="1">
      <alignment/>
      <protection/>
    </xf>
    <xf numFmtId="0" fontId="2" fillId="0" borderId="0" xfId="65" applyFont="1" applyFill="1">
      <alignment/>
      <protection/>
    </xf>
    <xf numFmtId="3" fontId="0" fillId="0" borderId="0" xfId="65" applyNumberFormat="1" applyFont="1">
      <alignment/>
      <protection/>
    </xf>
    <xf numFmtId="3" fontId="2" fillId="0" borderId="0" xfId="65" applyNumberFormat="1" applyFont="1" applyAlignment="1">
      <alignment horizontal="right" vertical="center"/>
      <protection/>
    </xf>
    <xf numFmtId="3" fontId="7" fillId="0" borderId="18" xfId="65" applyNumberFormat="1" applyFont="1" applyBorder="1" applyAlignment="1">
      <alignment horizontal="center" vertical="center" wrapText="1"/>
      <protection/>
    </xf>
    <xf numFmtId="3" fontId="2" fillId="0" borderId="18" xfId="65" applyNumberFormat="1" applyFont="1" applyBorder="1" applyAlignment="1">
      <alignment horizontal="center" vertical="center"/>
      <protection/>
    </xf>
    <xf numFmtId="3" fontId="7" fillId="0" borderId="18" xfId="65" applyNumberFormat="1" applyFont="1" applyBorder="1" applyAlignment="1">
      <alignment horizontal="center" vertical="center"/>
      <protection/>
    </xf>
    <xf numFmtId="0" fontId="2" fillId="0" borderId="14" xfId="65" applyFont="1" applyBorder="1" applyAlignment="1">
      <alignment horizontal="right" vertical="center"/>
      <protection/>
    </xf>
    <xf numFmtId="192" fontId="2" fillId="0" borderId="12" xfId="65" applyNumberFormat="1" applyFont="1" applyBorder="1" applyAlignment="1">
      <alignment horizontal="right" vertical="center" shrinkToFit="1"/>
      <protection/>
    </xf>
    <xf numFmtId="0" fontId="2" fillId="0" borderId="0" xfId="65" applyFont="1" applyFill="1" applyBorder="1">
      <alignment/>
      <protection/>
    </xf>
    <xf numFmtId="3" fontId="2" fillId="0" borderId="0" xfId="65" applyNumberFormat="1" applyFont="1" applyBorder="1">
      <alignment/>
      <protection/>
    </xf>
    <xf numFmtId="0" fontId="7" fillId="0" borderId="0" xfId="65" applyFont="1" applyFill="1">
      <alignment/>
      <protection/>
    </xf>
    <xf numFmtId="3" fontId="7" fillId="0" borderId="0" xfId="65" applyNumberFormat="1" applyFont="1">
      <alignment/>
      <protection/>
    </xf>
    <xf numFmtId="192" fontId="2" fillId="0" borderId="23" xfId="63" applyNumberFormat="1" applyFont="1" applyBorder="1" applyAlignment="1">
      <alignment horizontal="right" vertical="center" shrinkToFit="1"/>
      <protection/>
    </xf>
    <xf numFmtId="192" fontId="2" fillId="0" borderId="13" xfId="51" applyNumberFormat="1" applyFont="1" applyBorder="1" applyAlignment="1">
      <alignment horizontal="right" vertical="center" shrinkToFit="1"/>
    </xf>
    <xf numFmtId="192" fontId="2" fillId="0" borderId="10" xfId="63" applyNumberFormat="1" applyFont="1" applyBorder="1" applyAlignment="1">
      <alignment horizontal="right" vertical="center" shrinkToFit="1"/>
      <protection/>
    </xf>
    <xf numFmtId="192" fontId="0" fillId="0" borderId="0" xfId="51" applyNumberFormat="1" applyFont="1" applyBorder="1" applyAlignment="1">
      <alignment horizontal="right" vertical="center" shrinkToFit="1"/>
    </xf>
    <xf numFmtId="192" fontId="2" fillId="0" borderId="0" xfId="63" applyNumberFormat="1" applyFont="1" applyBorder="1" applyAlignment="1">
      <alignment horizontal="right" vertical="center" shrinkToFit="1"/>
      <protection/>
    </xf>
    <xf numFmtId="192" fontId="2" fillId="0" borderId="11" xfId="63" applyNumberFormat="1" applyFont="1" applyBorder="1" applyAlignment="1">
      <alignment horizontal="right" vertical="center" shrinkToFit="1"/>
      <protection/>
    </xf>
    <xf numFmtId="192" fontId="2" fillId="0" borderId="12" xfId="63" applyNumberFormat="1" applyFont="1" applyBorder="1" applyAlignment="1">
      <alignment horizontal="right" vertical="center" shrinkToFit="1"/>
      <protection/>
    </xf>
    <xf numFmtId="0" fontId="2" fillId="0" borderId="0" xfId="63" applyFont="1" applyFill="1" applyAlignment="1">
      <alignment/>
      <protection/>
    </xf>
    <xf numFmtId="0" fontId="44" fillId="0" borderId="0" xfId="65" applyFont="1">
      <alignment/>
      <protection/>
    </xf>
    <xf numFmtId="192" fontId="2" fillId="0" borderId="10" xfId="65" applyNumberFormat="1" applyFont="1" applyBorder="1" applyAlignment="1">
      <alignment horizontal="right" vertical="center"/>
      <protection/>
    </xf>
    <xf numFmtId="192" fontId="2" fillId="0" borderId="0" xfId="65" applyNumberFormat="1" applyFont="1" applyBorder="1" applyAlignment="1">
      <alignment horizontal="right" vertical="center"/>
      <protection/>
    </xf>
    <xf numFmtId="192" fontId="2" fillId="0" borderId="11" xfId="65" applyNumberFormat="1" applyFont="1" applyBorder="1" applyAlignment="1">
      <alignment horizontal="right" vertical="center"/>
      <protection/>
    </xf>
    <xf numFmtId="192" fontId="2" fillId="0" borderId="12" xfId="65" applyNumberFormat="1" applyFont="1" applyBorder="1" applyAlignment="1">
      <alignment horizontal="right" vertical="center"/>
      <protection/>
    </xf>
    <xf numFmtId="0" fontId="2" fillId="0" borderId="0" xfId="65" applyFont="1" applyFill="1" applyBorder="1" applyAlignment="1">
      <alignment horizontal="right"/>
      <protection/>
    </xf>
    <xf numFmtId="0" fontId="2" fillId="0" borderId="0" xfId="64" applyFont="1">
      <alignment/>
      <protection/>
    </xf>
    <xf numFmtId="198" fontId="2" fillId="0" borderId="0" xfId="64" applyNumberFormat="1" applyFont="1" applyFill="1" applyAlignment="1">
      <alignment horizontal="right"/>
      <protection/>
    </xf>
    <xf numFmtId="198" fontId="2" fillId="0" borderId="0" xfId="64" applyNumberFormat="1" applyFont="1" applyFill="1" applyAlignment="1">
      <alignment/>
      <protection/>
    </xf>
    <xf numFmtId="198" fontId="2" fillId="0" borderId="0" xfId="64" applyNumberFormat="1" applyFont="1" applyFill="1">
      <alignment/>
      <protection/>
    </xf>
    <xf numFmtId="0" fontId="2" fillId="0" borderId="19" xfId="63" applyFont="1" applyBorder="1" applyAlignment="1">
      <alignment horizontal="center" vertical="center" wrapText="1"/>
      <protection/>
    </xf>
    <xf numFmtId="199" fontId="2" fillId="0" borderId="0" xfId="51" applyNumberFormat="1" applyFont="1" applyBorder="1" applyAlignment="1">
      <alignment horizontal="right" vertical="center" shrinkToFit="1"/>
    </xf>
    <xf numFmtId="199" fontId="2" fillId="0" borderId="0" xfId="63" applyNumberFormat="1" applyFont="1" applyBorder="1" applyAlignment="1">
      <alignment horizontal="right" vertical="center" shrinkToFit="1"/>
      <protection/>
    </xf>
    <xf numFmtId="199" fontId="2" fillId="0" borderId="12" xfId="63" applyNumberFormat="1" applyFont="1" applyBorder="1" applyAlignment="1">
      <alignment horizontal="right" vertical="center" shrinkToFit="1"/>
      <protection/>
    </xf>
    <xf numFmtId="0" fontId="45" fillId="0" borderId="0" xfId="63" applyFont="1" applyFill="1" applyAlignment="1">
      <alignment/>
      <protection/>
    </xf>
    <xf numFmtId="0" fontId="2" fillId="0" borderId="20" xfId="63" applyFont="1" applyBorder="1" applyAlignment="1">
      <alignment horizontal="center" vertical="center" shrinkToFit="1"/>
      <protection/>
    </xf>
    <xf numFmtId="0" fontId="2" fillId="0" borderId="24" xfId="63" applyFont="1" applyBorder="1" applyAlignment="1">
      <alignment horizontal="center" vertical="center" wrapText="1"/>
      <protection/>
    </xf>
    <xf numFmtId="0" fontId="7" fillId="0" borderId="0" xfId="63" applyFont="1" applyFill="1" applyAlignment="1">
      <alignment/>
      <protection/>
    </xf>
    <xf numFmtId="0" fontId="7" fillId="0" borderId="0" xfId="63" applyFont="1" applyAlignment="1">
      <alignment/>
      <protection/>
    </xf>
    <xf numFmtId="0" fontId="2" fillId="0" borderId="14" xfId="63" applyFont="1" applyBorder="1" applyAlignment="1">
      <alignment horizontal="center" vertical="center"/>
      <protection/>
    </xf>
    <xf numFmtId="0" fontId="2" fillId="0" borderId="16" xfId="63" applyFont="1" applyBorder="1" applyAlignment="1">
      <alignment horizontal="center" vertical="center"/>
      <protection/>
    </xf>
    <xf numFmtId="38" fontId="2" fillId="0" borderId="23" xfId="63" applyNumberFormat="1" applyFont="1" applyBorder="1" applyAlignment="1">
      <alignment horizontal="center" vertical="center" wrapText="1"/>
      <protection/>
    </xf>
    <xf numFmtId="38" fontId="2" fillId="0" borderId="11" xfId="63" applyNumberFormat="1" applyFont="1" applyBorder="1" applyAlignment="1">
      <alignment horizontal="center" vertical="center" wrapText="1"/>
      <protection/>
    </xf>
    <xf numFmtId="0" fontId="2" fillId="0" borderId="17" xfId="63" applyFont="1" applyBorder="1" applyAlignment="1">
      <alignment horizontal="center" vertical="center" wrapText="1" shrinkToFit="1"/>
      <protection/>
    </xf>
    <xf numFmtId="0" fontId="2" fillId="0" borderId="22" xfId="63" applyFont="1" applyBorder="1" applyAlignment="1">
      <alignment horizontal="center" vertical="center" wrapText="1" shrinkToFit="1"/>
      <protection/>
    </xf>
    <xf numFmtId="0" fontId="2" fillId="0" borderId="14" xfId="63" applyFont="1" applyBorder="1" applyAlignment="1">
      <alignment horizontal="center" vertical="center" wrapText="1" shrinkToFit="1"/>
      <protection/>
    </xf>
    <xf numFmtId="0" fontId="2" fillId="0" borderId="16" xfId="63" applyFont="1" applyBorder="1" applyAlignment="1">
      <alignment horizontal="center" vertical="center" wrapText="1" shrinkToFit="1"/>
      <protection/>
    </xf>
    <xf numFmtId="0" fontId="2" fillId="0" borderId="14" xfId="63" applyFont="1" applyBorder="1" applyAlignment="1">
      <alignment vertical="center"/>
      <protection/>
    </xf>
    <xf numFmtId="0" fontId="2" fillId="0" borderId="15" xfId="63" applyFont="1" applyBorder="1" applyAlignment="1">
      <alignment vertical="center"/>
      <protection/>
    </xf>
    <xf numFmtId="0" fontId="2" fillId="0" borderId="16" xfId="63" applyFont="1" applyBorder="1" applyAlignment="1">
      <alignment vertical="center"/>
      <protection/>
    </xf>
    <xf numFmtId="0" fontId="2" fillId="0" borderId="15" xfId="63" applyFont="1" applyBorder="1" applyAlignment="1">
      <alignment horizontal="center" vertical="center"/>
      <protection/>
    </xf>
    <xf numFmtId="0" fontId="2" fillId="0" borderId="17" xfId="63" applyFont="1" applyBorder="1" applyAlignment="1">
      <alignment horizontal="center" vertical="center"/>
      <protection/>
    </xf>
    <xf numFmtId="0" fontId="2" fillId="0" borderId="21" xfId="63" applyFont="1" applyBorder="1" applyAlignment="1">
      <alignment horizontal="center" vertical="center"/>
      <protection/>
    </xf>
    <xf numFmtId="0" fontId="2" fillId="0" borderId="22" xfId="63" applyFont="1" applyBorder="1" applyAlignment="1">
      <alignment horizontal="center" vertical="center"/>
      <protection/>
    </xf>
    <xf numFmtId="0" fontId="2" fillId="0" borderId="19"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20" xfId="63" applyFont="1" applyBorder="1" applyAlignment="1">
      <alignment horizontal="center" vertical="center"/>
      <protection/>
    </xf>
    <xf numFmtId="0" fontId="2" fillId="0" borderId="18" xfId="63" applyFont="1" applyBorder="1" applyAlignment="1">
      <alignment horizontal="center" vertical="center"/>
      <protection/>
    </xf>
    <xf numFmtId="0" fontId="2" fillId="0" borderId="19" xfId="65" applyFont="1" applyBorder="1" applyAlignment="1">
      <alignment horizontal="center" vertical="center" wrapText="1"/>
      <protection/>
    </xf>
    <xf numFmtId="0" fontId="2" fillId="0" borderId="20" xfId="65" applyFont="1" applyBorder="1" applyAlignment="1">
      <alignment horizontal="center" vertical="center"/>
      <protection/>
    </xf>
    <xf numFmtId="0" fontId="2" fillId="0" borderId="18" xfId="65" applyFont="1" applyBorder="1" applyAlignment="1">
      <alignment horizontal="center" vertical="center"/>
      <protection/>
    </xf>
    <xf numFmtId="0" fontId="2" fillId="0" borderId="19" xfId="65" applyFont="1" applyBorder="1" applyAlignment="1">
      <alignment horizontal="center" vertical="center"/>
      <protection/>
    </xf>
    <xf numFmtId="3" fontId="7" fillId="0" borderId="18" xfId="65" applyNumberFormat="1" applyFont="1" applyBorder="1" applyAlignment="1">
      <alignment horizontal="center" vertical="center" wrapText="1"/>
      <protection/>
    </xf>
    <xf numFmtId="3" fontId="2" fillId="0" borderId="18" xfId="65" applyNumberFormat="1" applyFont="1" applyBorder="1" applyAlignment="1">
      <alignment horizontal="center" vertical="center"/>
      <protection/>
    </xf>
    <xf numFmtId="3" fontId="2" fillId="0" borderId="19" xfId="65" applyNumberFormat="1" applyFont="1" applyBorder="1" applyAlignment="1">
      <alignment horizontal="center" vertical="center" wrapText="1"/>
      <protection/>
    </xf>
    <xf numFmtId="0" fontId="2" fillId="0" borderId="23" xfId="63" applyFont="1" applyBorder="1" applyAlignment="1">
      <alignment horizontal="center" vertical="center"/>
      <protection/>
    </xf>
    <xf numFmtId="0" fontId="2" fillId="0" borderId="13" xfId="63" applyFont="1" applyBorder="1" applyAlignment="1">
      <alignment horizontal="center" vertical="center"/>
      <protection/>
    </xf>
    <xf numFmtId="0" fontId="2" fillId="0" borderId="11" xfId="63" applyFont="1" applyBorder="1" applyAlignment="1">
      <alignment horizontal="center" vertical="center"/>
      <protection/>
    </xf>
    <xf numFmtId="0" fontId="2" fillId="0" borderId="12" xfId="63" applyFont="1" applyBorder="1" applyAlignment="1">
      <alignment horizontal="center" vertical="center"/>
      <protection/>
    </xf>
    <xf numFmtId="0" fontId="2" fillId="0" borderId="14" xfId="65" applyFont="1" applyBorder="1" applyAlignment="1">
      <alignment horizontal="center" vertical="center"/>
      <protection/>
    </xf>
    <xf numFmtId="0" fontId="2" fillId="0" borderId="15" xfId="65" applyFont="1" applyBorder="1" applyAlignment="1">
      <alignment horizontal="center" vertical="center"/>
      <protection/>
    </xf>
    <xf numFmtId="0" fontId="2" fillId="0" borderId="16" xfId="65" applyFont="1" applyBorder="1" applyAlignment="1">
      <alignment horizontal="center" vertical="center"/>
      <protection/>
    </xf>
    <xf numFmtId="0" fontId="2" fillId="0" borderId="18" xfId="65" applyFont="1" applyBorder="1" applyAlignment="1">
      <alignment horizontal="center" vertical="center" wrapText="1"/>
      <protection/>
    </xf>
    <xf numFmtId="0" fontId="2" fillId="0" borderId="17" xfId="65" applyFont="1" applyBorder="1" applyAlignment="1">
      <alignment horizontal="center" vertical="center" wrapText="1"/>
      <protection/>
    </xf>
    <xf numFmtId="0" fontId="2" fillId="0" borderId="21" xfId="65" applyFont="1" applyBorder="1" applyAlignment="1">
      <alignment horizontal="center" vertical="center" wrapText="1"/>
      <protection/>
    </xf>
    <xf numFmtId="0" fontId="2" fillId="0" borderId="22" xfId="65" applyFont="1" applyBorder="1" applyAlignment="1">
      <alignment horizontal="center" vertical="center" wrapText="1"/>
      <protection/>
    </xf>
    <xf numFmtId="0" fontId="2" fillId="0" borderId="23" xfId="65" applyFont="1" applyBorder="1" applyAlignment="1">
      <alignment horizontal="center" vertical="center" wrapText="1"/>
      <protection/>
    </xf>
    <xf numFmtId="0" fontId="2" fillId="0" borderId="10" xfId="65" applyFont="1" applyBorder="1" applyAlignment="1">
      <alignment horizontal="center" vertical="center" wrapText="1"/>
      <protection/>
    </xf>
    <xf numFmtId="0" fontId="2" fillId="0" borderId="11" xfId="65" applyFont="1" applyBorder="1" applyAlignment="1">
      <alignment horizontal="center" vertical="center" wrapText="1"/>
      <protection/>
    </xf>
    <xf numFmtId="0" fontId="2" fillId="0" borderId="18" xfId="65" applyFont="1" applyBorder="1" applyAlignment="1">
      <alignment horizontal="center" vertical="center" shrinkToFit="1"/>
      <protection/>
    </xf>
    <xf numFmtId="0" fontId="2" fillId="0" borderId="17" xfId="65" applyFont="1" applyBorder="1" applyAlignment="1">
      <alignment horizontal="center" vertical="center" shrinkToFit="1"/>
      <protection/>
    </xf>
    <xf numFmtId="0" fontId="2" fillId="0" borderId="22" xfId="65" applyFont="1" applyBorder="1" applyAlignment="1">
      <alignment horizontal="center"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5"/>
  <sheetViews>
    <sheetView showGridLines="0" tabSelected="1" zoomScalePageLayoutView="0" workbookViewId="0" topLeftCell="A1">
      <selection activeCell="A1" sqref="A1"/>
    </sheetView>
  </sheetViews>
  <sheetFormatPr defaultColWidth="9.00390625" defaultRowHeight="13.5"/>
  <cols>
    <col min="1" max="1" width="12.25390625" style="5" customWidth="1"/>
    <col min="2" max="5" width="14.375" style="5" customWidth="1"/>
    <col min="6" max="6" width="15.375" style="6" customWidth="1"/>
    <col min="7" max="16384" width="9.00390625" style="5" customWidth="1"/>
  </cols>
  <sheetData>
    <row r="1" spans="1:6" s="2" customFormat="1" ht="24.75" customHeight="1">
      <c r="A1" s="1" t="s">
        <v>17</v>
      </c>
      <c r="F1" s="3"/>
    </row>
    <row r="2" ht="8.25" customHeight="1">
      <c r="A2" s="4"/>
    </row>
    <row r="3" ht="20.25" customHeight="1">
      <c r="F3" s="7" t="s">
        <v>1</v>
      </c>
    </row>
    <row r="4" spans="1:6" s="8" customFormat="1" ht="20.25" customHeight="1">
      <c r="A4" s="130" t="s">
        <v>0</v>
      </c>
      <c r="B4" s="134" t="s">
        <v>12</v>
      </c>
      <c r="C4" s="134" t="s">
        <v>11</v>
      </c>
      <c r="D4" s="134" t="s">
        <v>8</v>
      </c>
      <c r="E4" s="136" t="s">
        <v>9</v>
      </c>
      <c r="F4" s="132" t="s">
        <v>10</v>
      </c>
    </row>
    <row r="5" spans="1:6" s="8" customFormat="1" ht="20.25" customHeight="1">
      <c r="A5" s="131"/>
      <c r="B5" s="135"/>
      <c r="C5" s="135"/>
      <c r="D5" s="135"/>
      <c r="E5" s="137"/>
      <c r="F5" s="133"/>
    </row>
    <row r="6" spans="1:6" ht="20.25" customHeight="1">
      <c r="A6" s="25" t="s">
        <v>2</v>
      </c>
      <c r="B6" s="9">
        <v>14818</v>
      </c>
      <c r="C6" s="10">
        <v>120</v>
      </c>
      <c r="D6" s="11">
        <v>123.5</v>
      </c>
      <c r="E6" s="23">
        <v>2470</v>
      </c>
      <c r="F6" s="24">
        <v>3794200</v>
      </c>
    </row>
    <row r="7" spans="1:6" ht="20.25" customHeight="1">
      <c r="A7" s="26" t="s">
        <v>3</v>
      </c>
      <c r="B7" s="9">
        <v>53609</v>
      </c>
      <c r="C7" s="10">
        <v>245</v>
      </c>
      <c r="D7" s="11">
        <v>218.8</v>
      </c>
      <c r="E7" s="10">
        <v>4467</v>
      </c>
      <c r="F7" s="12">
        <v>12167700</v>
      </c>
    </row>
    <row r="8" spans="1:6" ht="20.25" customHeight="1">
      <c r="A8" s="26" t="s">
        <v>4</v>
      </c>
      <c r="B8" s="13">
        <v>56034</v>
      </c>
      <c r="C8" s="14">
        <v>244</v>
      </c>
      <c r="D8" s="15">
        <v>229.6</v>
      </c>
      <c r="E8" s="14">
        <v>4669.5</v>
      </c>
      <c r="F8" s="12">
        <v>12340450</v>
      </c>
    </row>
    <row r="9" spans="1:6" ht="20.25" customHeight="1">
      <c r="A9" s="26" t="s">
        <v>5</v>
      </c>
      <c r="B9" s="13">
        <v>58029</v>
      </c>
      <c r="C9" s="14">
        <v>244</v>
      </c>
      <c r="D9" s="15">
        <v>237.8</v>
      </c>
      <c r="E9" s="14">
        <v>4835.7</v>
      </c>
      <c r="F9" s="12">
        <v>12581850</v>
      </c>
    </row>
    <row r="10" spans="1:6" ht="20.25" customHeight="1">
      <c r="A10" s="26" t="s">
        <v>6</v>
      </c>
      <c r="B10" s="13">
        <v>59609</v>
      </c>
      <c r="C10" s="14">
        <v>242</v>
      </c>
      <c r="D10" s="15">
        <v>246.3</v>
      </c>
      <c r="E10" s="14">
        <v>4967</v>
      </c>
      <c r="F10" s="12">
        <v>13135300</v>
      </c>
    </row>
    <row r="11" spans="1:6" ht="20.25" customHeight="1">
      <c r="A11" s="26" t="s">
        <v>13</v>
      </c>
      <c r="B11" s="13">
        <v>61098</v>
      </c>
      <c r="C11" s="14">
        <v>243</v>
      </c>
      <c r="D11" s="15">
        <v>251.4</v>
      </c>
      <c r="E11" s="14">
        <v>5092</v>
      </c>
      <c r="F11" s="12">
        <v>13328350</v>
      </c>
    </row>
    <row r="12" spans="1:6" ht="20.25" customHeight="1">
      <c r="A12" s="26" t="s">
        <v>14</v>
      </c>
      <c r="B12" s="9">
        <v>62552</v>
      </c>
      <c r="C12" s="10">
        <v>244</v>
      </c>
      <c r="D12" s="11">
        <v>256.3</v>
      </c>
      <c r="E12" s="10">
        <v>5213</v>
      </c>
      <c r="F12" s="12">
        <v>13385300</v>
      </c>
    </row>
    <row r="13" spans="1:7" ht="20.25" customHeight="1">
      <c r="A13" s="27" t="s">
        <v>16</v>
      </c>
      <c r="B13" s="16">
        <v>62204</v>
      </c>
      <c r="C13" s="17">
        <v>244</v>
      </c>
      <c r="D13" s="18">
        <v>254.9</v>
      </c>
      <c r="E13" s="17">
        <v>5184</v>
      </c>
      <c r="F13" s="19">
        <v>13332650</v>
      </c>
      <c r="G13" s="28"/>
    </row>
    <row r="14" spans="1:6" ht="20.25" customHeight="1">
      <c r="A14" s="20"/>
      <c r="F14" s="7" t="s">
        <v>7</v>
      </c>
    </row>
    <row r="15" spans="1:6" s="21" customFormat="1" ht="20.25" customHeight="1">
      <c r="A15" s="5" t="s">
        <v>15</v>
      </c>
      <c r="F15" s="22"/>
    </row>
    <row r="16" ht="16.5" customHeight="1"/>
    <row r="17" ht="16.5" customHeight="1"/>
    <row r="18" ht="11.25" customHeight="1"/>
    <row r="19" ht="11.25" customHeight="1"/>
    <row r="20" ht="11.25" customHeight="1"/>
  </sheetData>
  <sheetProtection/>
  <mergeCells count="6">
    <mergeCell ref="A4:A5"/>
    <mergeCell ref="F4:F5"/>
    <mergeCell ref="B4:B5"/>
    <mergeCell ref="C4:C5"/>
    <mergeCell ref="D4:D5"/>
    <mergeCell ref="E4:E5"/>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19"/>
  <sheetViews>
    <sheetView showGridLines="0" zoomScalePageLayoutView="0" workbookViewId="0" topLeftCell="A1">
      <selection activeCell="A1" sqref="A1"/>
    </sheetView>
  </sheetViews>
  <sheetFormatPr defaultColWidth="9.00390625" defaultRowHeight="13.5"/>
  <cols>
    <col min="1" max="1" width="11.125" style="74" customWidth="1"/>
    <col min="2" max="7" width="9.875" style="74" customWidth="1"/>
    <col min="8" max="8" width="11.125" style="74" customWidth="1"/>
    <col min="9" max="16384" width="9.00390625" style="74" customWidth="1"/>
  </cols>
  <sheetData>
    <row r="1" ht="21" customHeight="1">
      <c r="A1" s="111" t="s">
        <v>141</v>
      </c>
    </row>
    <row r="2" ht="7.5" customHeight="1">
      <c r="A2" s="73"/>
    </row>
    <row r="3" ht="20.25" customHeight="1">
      <c r="H3" s="75" t="s">
        <v>142</v>
      </c>
    </row>
    <row r="4" spans="1:8" ht="20.25" customHeight="1">
      <c r="A4" s="160" t="s">
        <v>77</v>
      </c>
      <c r="B4" s="163" t="s">
        <v>143</v>
      </c>
      <c r="C4" s="163"/>
      <c r="D4" s="163"/>
      <c r="E4" s="163"/>
      <c r="F4" s="163"/>
      <c r="G4" s="164" t="s">
        <v>144</v>
      </c>
      <c r="H4" s="167" t="s">
        <v>145</v>
      </c>
    </row>
    <row r="5" spans="1:8" ht="20.25" customHeight="1">
      <c r="A5" s="161"/>
      <c r="B5" s="163" t="s">
        <v>146</v>
      </c>
      <c r="C5" s="170" t="s">
        <v>147</v>
      </c>
      <c r="D5" s="151" t="s">
        <v>148</v>
      </c>
      <c r="E5" s="151"/>
      <c r="F5" s="171" t="s">
        <v>149</v>
      </c>
      <c r="G5" s="165"/>
      <c r="H5" s="168"/>
    </row>
    <row r="6" spans="1:8" ht="20.25" customHeight="1">
      <c r="A6" s="162"/>
      <c r="B6" s="163"/>
      <c r="C6" s="170"/>
      <c r="D6" s="76" t="s">
        <v>150</v>
      </c>
      <c r="E6" s="76" t="s">
        <v>151</v>
      </c>
      <c r="F6" s="172"/>
      <c r="G6" s="166"/>
      <c r="H6" s="169"/>
    </row>
    <row r="7" spans="1:8" ht="20.25" customHeight="1">
      <c r="A7" s="77" t="s">
        <v>152</v>
      </c>
      <c r="B7" s="112">
        <v>25</v>
      </c>
      <c r="C7" s="113">
        <v>1</v>
      </c>
      <c r="D7" s="113">
        <v>4</v>
      </c>
      <c r="E7" s="113">
        <v>20</v>
      </c>
      <c r="F7" s="113" t="s">
        <v>100</v>
      </c>
      <c r="G7" s="113">
        <v>146</v>
      </c>
      <c r="H7" s="113">
        <v>181</v>
      </c>
    </row>
    <row r="8" spans="1:8" ht="20.25" customHeight="1">
      <c r="A8" s="77" t="s">
        <v>59</v>
      </c>
      <c r="B8" s="112">
        <v>26</v>
      </c>
      <c r="C8" s="113">
        <v>1</v>
      </c>
      <c r="D8" s="113">
        <v>4</v>
      </c>
      <c r="E8" s="113">
        <v>21</v>
      </c>
      <c r="F8" s="113" t="s">
        <v>100</v>
      </c>
      <c r="G8" s="113">
        <v>153</v>
      </c>
      <c r="H8" s="113">
        <v>191</v>
      </c>
    </row>
    <row r="9" spans="1:8" ht="20.25" customHeight="1">
      <c r="A9" s="77" t="s">
        <v>101</v>
      </c>
      <c r="B9" s="112">
        <v>26</v>
      </c>
      <c r="C9" s="113">
        <v>1</v>
      </c>
      <c r="D9" s="113">
        <v>4</v>
      </c>
      <c r="E9" s="113">
        <v>21</v>
      </c>
      <c r="F9" s="113" t="s">
        <v>153</v>
      </c>
      <c r="G9" s="113">
        <v>155</v>
      </c>
      <c r="H9" s="113">
        <v>194</v>
      </c>
    </row>
    <row r="10" spans="1:8" ht="20.25" customHeight="1">
      <c r="A10" s="77" t="s">
        <v>102</v>
      </c>
      <c r="B10" s="113">
        <v>26</v>
      </c>
      <c r="C10" s="113">
        <v>1</v>
      </c>
      <c r="D10" s="113">
        <v>4</v>
      </c>
      <c r="E10" s="113">
        <v>21</v>
      </c>
      <c r="F10" s="113" t="s">
        <v>154</v>
      </c>
      <c r="G10" s="113">
        <v>156</v>
      </c>
      <c r="H10" s="113">
        <v>194</v>
      </c>
    </row>
    <row r="11" spans="1:8" ht="20.25" customHeight="1">
      <c r="A11" s="77" t="s">
        <v>5</v>
      </c>
      <c r="B11" s="113">
        <v>30</v>
      </c>
      <c r="C11" s="113">
        <v>1</v>
      </c>
      <c r="D11" s="113">
        <v>5</v>
      </c>
      <c r="E11" s="113">
        <v>23</v>
      </c>
      <c r="F11" s="113">
        <v>1</v>
      </c>
      <c r="G11" s="113">
        <v>206</v>
      </c>
      <c r="H11" s="113">
        <v>251</v>
      </c>
    </row>
    <row r="12" spans="1:8" ht="20.25" customHeight="1">
      <c r="A12" s="77" t="s">
        <v>6</v>
      </c>
      <c r="B12" s="113">
        <v>30</v>
      </c>
      <c r="C12" s="113">
        <v>1</v>
      </c>
      <c r="D12" s="113">
        <v>5</v>
      </c>
      <c r="E12" s="113">
        <v>23</v>
      </c>
      <c r="F12" s="113">
        <v>1</v>
      </c>
      <c r="G12" s="113">
        <v>202</v>
      </c>
      <c r="H12" s="113">
        <v>253</v>
      </c>
    </row>
    <row r="13" spans="1:8" ht="20.25" customHeight="1">
      <c r="A13" s="77" t="s">
        <v>13</v>
      </c>
      <c r="B13" s="113">
        <v>30</v>
      </c>
      <c r="C13" s="113">
        <v>1</v>
      </c>
      <c r="D13" s="113">
        <v>5</v>
      </c>
      <c r="E13" s="113">
        <v>23</v>
      </c>
      <c r="F13" s="113">
        <v>1</v>
      </c>
      <c r="G13" s="113">
        <v>202</v>
      </c>
      <c r="H13" s="113">
        <v>251</v>
      </c>
    </row>
    <row r="14" spans="1:8" ht="20.25" customHeight="1">
      <c r="A14" s="77" t="s">
        <v>14</v>
      </c>
      <c r="B14" s="112">
        <v>30</v>
      </c>
      <c r="C14" s="113">
        <v>1</v>
      </c>
      <c r="D14" s="113">
        <v>5</v>
      </c>
      <c r="E14" s="113">
        <v>23</v>
      </c>
      <c r="F14" s="113">
        <v>1</v>
      </c>
      <c r="G14" s="113">
        <v>203</v>
      </c>
      <c r="H14" s="113">
        <v>247</v>
      </c>
    </row>
    <row r="15" spans="1:8" ht="20.25" customHeight="1">
      <c r="A15" s="83" t="s">
        <v>16</v>
      </c>
      <c r="B15" s="114">
        <v>30</v>
      </c>
      <c r="C15" s="115">
        <v>1</v>
      </c>
      <c r="D15" s="115">
        <v>5</v>
      </c>
      <c r="E15" s="115">
        <v>23</v>
      </c>
      <c r="F15" s="115">
        <v>1</v>
      </c>
      <c r="G15" s="115">
        <v>201</v>
      </c>
      <c r="H15" s="115">
        <v>245</v>
      </c>
    </row>
    <row r="16" ht="20.25" customHeight="1">
      <c r="H16" s="116" t="s">
        <v>155</v>
      </c>
    </row>
    <row r="17" spans="1:3" s="119" customFormat="1" ht="20.25" customHeight="1">
      <c r="A17" s="117" t="s">
        <v>156</v>
      </c>
      <c r="B17" s="118"/>
      <c r="C17" s="118"/>
    </row>
    <row r="18" s="120" customFormat="1" ht="20.25" customHeight="1">
      <c r="A18" s="117" t="s">
        <v>157</v>
      </c>
    </row>
    <row r="19" s="120" customFormat="1" ht="20.25" customHeight="1">
      <c r="A19" s="117" t="s">
        <v>158</v>
      </c>
    </row>
  </sheetData>
  <sheetProtection/>
  <mergeCells count="8">
    <mergeCell ref="A4:A6"/>
    <mergeCell ref="B4:F4"/>
    <mergeCell ref="G4:G6"/>
    <mergeCell ref="H4:H6"/>
    <mergeCell ref="B5:B6"/>
    <mergeCell ref="C5:C6"/>
    <mergeCell ref="D5:E5"/>
    <mergeCell ref="F5:F6"/>
  </mergeCells>
  <printOptions horizontalCentered="1"/>
  <pageMargins left="0.7874015748031497"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17"/>
  <sheetViews>
    <sheetView showGridLines="0" zoomScalePageLayoutView="0" workbookViewId="0" topLeftCell="A1">
      <selection activeCell="A1" sqref="A1"/>
    </sheetView>
  </sheetViews>
  <sheetFormatPr defaultColWidth="9.00390625" defaultRowHeight="13.5"/>
  <cols>
    <col min="1" max="1" width="11.625" style="5" customWidth="1"/>
    <col min="2" max="4" width="20.625" style="5" customWidth="1"/>
    <col min="5" max="6" width="15.375" style="5" customWidth="1"/>
    <col min="7" max="7" width="15.625" style="5" customWidth="1"/>
    <col min="8" max="16384" width="9.00390625" style="5" customWidth="1"/>
  </cols>
  <sheetData>
    <row r="1" spans="1:2" s="2" customFormat="1" ht="21.75" customHeight="1">
      <c r="A1" s="1" t="s">
        <v>159</v>
      </c>
      <c r="B1" s="1"/>
    </row>
    <row r="2" spans="1:2" ht="7.5" customHeight="1">
      <c r="A2" s="4"/>
      <c r="B2" s="4"/>
    </row>
    <row r="3" spans="4:6" ht="20.25" customHeight="1">
      <c r="D3" s="42" t="s">
        <v>160</v>
      </c>
      <c r="F3" s="42"/>
    </row>
    <row r="4" spans="1:4" ht="20.25" customHeight="1">
      <c r="A4" s="44" t="s">
        <v>77</v>
      </c>
      <c r="B4" s="38" t="s">
        <v>161</v>
      </c>
      <c r="C4" s="38" t="s">
        <v>162</v>
      </c>
      <c r="D4" s="121" t="s">
        <v>163</v>
      </c>
    </row>
    <row r="5" spans="1:4" ht="20.25" customHeight="1">
      <c r="A5" s="26" t="s">
        <v>44</v>
      </c>
      <c r="B5" s="48">
        <v>24163</v>
      </c>
      <c r="C5" s="49">
        <v>57564</v>
      </c>
      <c r="D5" s="122">
        <v>41.9</v>
      </c>
    </row>
    <row r="6" spans="1:4" ht="20.25" customHeight="1">
      <c r="A6" s="26" t="s">
        <v>59</v>
      </c>
      <c r="B6" s="49">
        <v>24253</v>
      </c>
      <c r="C6" s="49">
        <v>57564</v>
      </c>
      <c r="D6" s="122">
        <v>42.1</v>
      </c>
    </row>
    <row r="7" spans="1:4" ht="20.25" customHeight="1">
      <c r="A7" s="26" t="s">
        <v>101</v>
      </c>
      <c r="B7" s="49">
        <v>24557</v>
      </c>
      <c r="C7" s="49">
        <v>57564</v>
      </c>
      <c r="D7" s="122">
        <v>42.6</v>
      </c>
    </row>
    <row r="8" spans="1:4" ht="20.25" customHeight="1">
      <c r="A8" s="26" t="s">
        <v>102</v>
      </c>
      <c r="B8" s="107">
        <v>24951</v>
      </c>
      <c r="C8" s="107">
        <v>57564</v>
      </c>
      <c r="D8" s="123">
        <v>43.3</v>
      </c>
    </row>
    <row r="9" spans="1:4" ht="20.25" customHeight="1">
      <c r="A9" s="26" t="s">
        <v>5</v>
      </c>
      <c r="B9" s="107">
        <v>25164</v>
      </c>
      <c r="C9" s="107">
        <v>57564</v>
      </c>
      <c r="D9" s="123">
        <v>43.7</v>
      </c>
    </row>
    <row r="10" spans="1:4" ht="20.25" customHeight="1">
      <c r="A10" s="26" t="s">
        <v>6</v>
      </c>
      <c r="B10" s="107">
        <v>25430</v>
      </c>
      <c r="C10" s="107">
        <v>63532</v>
      </c>
      <c r="D10" s="123">
        <v>44.2</v>
      </c>
    </row>
    <row r="11" spans="1:4" ht="20.25" customHeight="1">
      <c r="A11" s="26" t="s">
        <v>13</v>
      </c>
      <c r="B11" s="107">
        <v>25915</v>
      </c>
      <c r="C11" s="107">
        <v>63532</v>
      </c>
      <c r="D11" s="123">
        <v>40.8</v>
      </c>
    </row>
    <row r="12" spans="1:4" ht="20.25" customHeight="1">
      <c r="A12" s="26" t="s">
        <v>14</v>
      </c>
      <c r="B12" s="105">
        <v>26089</v>
      </c>
      <c r="C12" s="107">
        <v>64869</v>
      </c>
      <c r="D12" s="123">
        <v>40.2</v>
      </c>
    </row>
    <row r="13" spans="1:4" ht="20.25" customHeight="1">
      <c r="A13" s="27" t="s">
        <v>16</v>
      </c>
      <c r="B13" s="108">
        <v>26458</v>
      </c>
      <c r="C13" s="109">
        <v>65277</v>
      </c>
      <c r="D13" s="124">
        <v>40.5</v>
      </c>
    </row>
    <row r="14" ht="20.25" customHeight="1">
      <c r="D14" s="70" t="s">
        <v>164</v>
      </c>
    </row>
    <row r="15" ht="20.25" customHeight="1">
      <c r="A15" s="125"/>
    </row>
    <row r="16" ht="13.5">
      <c r="A16" s="110"/>
    </row>
    <row r="17" ht="13.5">
      <c r="A17" s="110"/>
    </row>
  </sheetData>
  <sheetProtection/>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
    </sheetView>
  </sheetViews>
  <sheetFormatPr defaultColWidth="9.00390625" defaultRowHeight="13.5"/>
  <cols>
    <col min="1" max="1" width="11.00390625" style="5" customWidth="1"/>
    <col min="2" max="7" width="12.625" style="5" customWidth="1"/>
    <col min="8" max="9" width="15.375" style="5" customWidth="1"/>
    <col min="10" max="10" width="15.625" style="5" customWidth="1"/>
    <col min="11" max="16384" width="9.00390625" style="5" customWidth="1"/>
  </cols>
  <sheetData>
    <row r="1" spans="1:5" s="2" customFormat="1" ht="21.75" customHeight="1">
      <c r="A1" s="1" t="s">
        <v>165</v>
      </c>
      <c r="B1" s="1"/>
      <c r="E1" s="1"/>
    </row>
    <row r="2" spans="1:5" ht="7.5" customHeight="1">
      <c r="A2" s="4"/>
      <c r="B2" s="4"/>
      <c r="E2" s="4"/>
    </row>
    <row r="3" spans="4:9" ht="20.25" customHeight="1">
      <c r="D3" s="42"/>
      <c r="G3" s="42" t="s">
        <v>166</v>
      </c>
      <c r="I3" s="42"/>
    </row>
    <row r="4" spans="1:7" ht="20.25" customHeight="1">
      <c r="A4" s="130" t="s">
        <v>77</v>
      </c>
      <c r="B4" s="145" t="s">
        <v>167</v>
      </c>
      <c r="C4" s="146"/>
      <c r="D4" s="147"/>
      <c r="E4" s="145" t="s">
        <v>168</v>
      </c>
      <c r="F4" s="146"/>
      <c r="G4" s="146"/>
    </row>
    <row r="5" spans="1:7" ht="20.25" customHeight="1">
      <c r="A5" s="131"/>
      <c r="B5" s="36" t="s">
        <v>169</v>
      </c>
      <c r="C5" s="46" t="s">
        <v>162</v>
      </c>
      <c r="D5" s="36" t="s">
        <v>170</v>
      </c>
      <c r="E5" s="126" t="s">
        <v>169</v>
      </c>
      <c r="F5" s="36" t="s">
        <v>162</v>
      </c>
      <c r="G5" s="46" t="s">
        <v>170</v>
      </c>
    </row>
    <row r="6" spans="1:7" ht="20.25" customHeight="1">
      <c r="A6" s="26" t="s">
        <v>171</v>
      </c>
      <c r="B6" s="48">
        <v>21858</v>
      </c>
      <c r="C6" s="49">
        <v>57564</v>
      </c>
      <c r="D6" s="122">
        <v>37.9</v>
      </c>
      <c r="E6" s="49">
        <v>8858</v>
      </c>
      <c r="F6" s="49">
        <v>57564</v>
      </c>
      <c r="G6" s="122">
        <v>15.3</v>
      </c>
    </row>
    <row r="7" spans="1:7" ht="20.25" customHeight="1">
      <c r="A7" s="26" t="s">
        <v>172</v>
      </c>
      <c r="B7" s="49">
        <v>22068</v>
      </c>
      <c r="C7" s="49">
        <v>57564</v>
      </c>
      <c r="D7" s="122">
        <v>38.3</v>
      </c>
      <c r="E7" s="49">
        <v>11399</v>
      </c>
      <c r="F7" s="49">
        <v>57564</v>
      </c>
      <c r="G7" s="122">
        <v>19.8</v>
      </c>
    </row>
    <row r="8" spans="1:7" ht="20.25" customHeight="1">
      <c r="A8" s="26" t="s">
        <v>101</v>
      </c>
      <c r="B8" s="49">
        <v>22452</v>
      </c>
      <c r="C8" s="49">
        <v>57564</v>
      </c>
      <c r="D8" s="122">
        <v>39</v>
      </c>
      <c r="E8" s="49">
        <v>12470</v>
      </c>
      <c r="F8" s="49">
        <v>57564</v>
      </c>
      <c r="G8" s="122">
        <v>21.6</v>
      </c>
    </row>
    <row r="9" spans="1:7" ht="20.25" customHeight="1">
      <c r="A9" s="26" t="s">
        <v>102</v>
      </c>
      <c r="B9" s="107">
        <v>22579</v>
      </c>
      <c r="C9" s="107">
        <v>57564</v>
      </c>
      <c r="D9" s="123">
        <v>39.2</v>
      </c>
      <c r="E9" s="107">
        <v>13508</v>
      </c>
      <c r="F9" s="107">
        <v>57564</v>
      </c>
      <c r="G9" s="123">
        <v>23.4</v>
      </c>
    </row>
    <row r="10" spans="1:7" ht="20.25" customHeight="1">
      <c r="A10" s="26" t="s">
        <v>5</v>
      </c>
      <c r="B10" s="107">
        <v>22227</v>
      </c>
      <c r="C10" s="107">
        <v>57564</v>
      </c>
      <c r="D10" s="123">
        <v>38.6</v>
      </c>
      <c r="E10" s="107">
        <v>14853</v>
      </c>
      <c r="F10" s="107">
        <v>57564</v>
      </c>
      <c r="G10" s="123">
        <v>25.8</v>
      </c>
    </row>
    <row r="11" spans="1:7" ht="20.25" customHeight="1">
      <c r="A11" s="26" t="s">
        <v>6</v>
      </c>
      <c r="B11" s="107">
        <v>22721</v>
      </c>
      <c r="C11" s="107">
        <v>63532</v>
      </c>
      <c r="D11" s="123">
        <v>39.5</v>
      </c>
      <c r="E11" s="107">
        <v>15928</v>
      </c>
      <c r="F11" s="107">
        <v>63532</v>
      </c>
      <c r="G11" s="123">
        <v>27.7</v>
      </c>
    </row>
    <row r="12" spans="1:7" ht="20.25" customHeight="1">
      <c r="A12" s="26" t="s">
        <v>13</v>
      </c>
      <c r="B12" s="107">
        <v>23050</v>
      </c>
      <c r="C12" s="107">
        <v>63532</v>
      </c>
      <c r="D12" s="123">
        <v>36.3</v>
      </c>
      <c r="E12" s="107">
        <v>15841</v>
      </c>
      <c r="F12" s="107">
        <v>63532</v>
      </c>
      <c r="G12" s="123">
        <v>24.9</v>
      </c>
    </row>
    <row r="13" spans="1:7" ht="20.25" customHeight="1">
      <c r="A13" s="26" t="s">
        <v>14</v>
      </c>
      <c r="B13" s="105">
        <v>23116</v>
      </c>
      <c r="C13" s="107">
        <v>64869</v>
      </c>
      <c r="D13" s="123">
        <v>35.6</v>
      </c>
      <c r="E13" s="107">
        <v>15873</v>
      </c>
      <c r="F13" s="107">
        <v>64869</v>
      </c>
      <c r="G13" s="123">
        <v>24.5</v>
      </c>
    </row>
    <row r="14" spans="1:7" ht="20.25" customHeight="1">
      <c r="A14" s="27" t="s">
        <v>16</v>
      </c>
      <c r="B14" s="108">
        <v>23627</v>
      </c>
      <c r="C14" s="109">
        <v>65277</v>
      </c>
      <c r="D14" s="124">
        <v>36.2</v>
      </c>
      <c r="E14" s="109">
        <v>16587</v>
      </c>
      <c r="F14" s="109">
        <v>65277</v>
      </c>
      <c r="G14" s="124">
        <v>25.4</v>
      </c>
    </row>
    <row r="15" ht="20.25" customHeight="1">
      <c r="G15" s="70" t="s">
        <v>164</v>
      </c>
    </row>
    <row r="16" ht="20.25" customHeight="1">
      <c r="A16" s="110"/>
    </row>
    <row r="17" ht="13.5">
      <c r="A17" s="110"/>
    </row>
    <row r="18" ht="13.5">
      <c r="A18" s="110"/>
    </row>
  </sheetData>
  <sheetProtection/>
  <mergeCells count="3">
    <mergeCell ref="A4:A5"/>
    <mergeCell ref="B4:D4"/>
    <mergeCell ref="E4:G4"/>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20"/>
  <sheetViews>
    <sheetView showGridLines="0" zoomScalePageLayoutView="0" workbookViewId="0" topLeftCell="A1">
      <selection activeCell="A1" sqref="A1"/>
    </sheetView>
  </sheetViews>
  <sheetFormatPr defaultColWidth="9.00390625" defaultRowHeight="13.5"/>
  <cols>
    <col min="1" max="1" width="12.375" style="5" customWidth="1"/>
    <col min="2" max="3" width="25.625" style="5" customWidth="1"/>
    <col min="4" max="5" width="15.375" style="5" customWidth="1"/>
    <col min="6" max="6" width="15.625" style="5" customWidth="1"/>
    <col min="7" max="16384" width="9.00390625" style="5" customWidth="1"/>
  </cols>
  <sheetData>
    <row r="1" spans="1:2" s="2" customFormat="1" ht="21.75" customHeight="1">
      <c r="A1" s="1" t="s">
        <v>173</v>
      </c>
      <c r="B1" s="1"/>
    </row>
    <row r="2" spans="1:2" ht="7.5" customHeight="1">
      <c r="A2" s="4"/>
      <c r="B2" s="4"/>
    </row>
    <row r="3" spans="3:5" ht="20.25" customHeight="1">
      <c r="C3" s="42" t="s">
        <v>174</v>
      </c>
      <c r="E3" s="42"/>
    </row>
    <row r="4" spans="1:3" ht="20.25" customHeight="1">
      <c r="A4" s="44" t="s">
        <v>77</v>
      </c>
      <c r="B4" s="38" t="s">
        <v>175</v>
      </c>
      <c r="C4" s="127" t="s">
        <v>176</v>
      </c>
    </row>
    <row r="5" spans="1:3" ht="20.25" customHeight="1">
      <c r="A5" s="26" t="s">
        <v>177</v>
      </c>
      <c r="B5" s="48">
        <v>49736</v>
      </c>
      <c r="C5" s="49">
        <v>18327</v>
      </c>
    </row>
    <row r="6" spans="1:3" ht="20.25" customHeight="1">
      <c r="A6" s="26" t="s">
        <v>178</v>
      </c>
      <c r="B6" s="49">
        <v>50198</v>
      </c>
      <c r="C6" s="49">
        <v>19110</v>
      </c>
    </row>
    <row r="7" spans="1:3" ht="20.25" customHeight="1">
      <c r="A7" s="26" t="s">
        <v>101</v>
      </c>
      <c r="B7" s="49">
        <v>50384</v>
      </c>
      <c r="C7" s="49">
        <v>19350</v>
      </c>
    </row>
    <row r="8" spans="1:3" ht="20.25" customHeight="1">
      <c r="A8" s="26" t="s">
        <v>4</v>
      </c>
      <c r="B8" s="49">
        <v>50777</v>
      </c>
      <c r="C8" s="49">
        <v>19954</v>
      </c>
    </row>
    <row r="9" spans="1:3" ht="20.25" customHeight="1">
      <c r="A9" s="26" t="s">
        <v>5</v>
      </c>
      <c r="B9" s="49">
        <v>51275</v>
      </c>
      <c r="C9" s="49">
        <v>20604</v>
      </c>
    </row>
    <row r="10" spans="1:3" ht="20.25" customHeight="1">
      <c r="A10" s="26" t="s">
        <v>6</v>
      </c>
      <c r="B10" s="49">
        <v>52062</v>
      </c>
      <c r="C10" s="49">
        <v>21604</v>
      </c>
    </row>
    <row r="11" spans="1:3" ht="20.25" customHeight="1">
      <c r="A11" s="26" t="s">
        <v>13</v>
      </c>
      <c r="B11" s="49">
        <v>52585</v>
      </c>
      <c r="C11" s="49">
        <v>22557</v>
      </c>
    </row>
    <row r="12" spans="1:3" ht="20.25" customHeight="1">
      <c r="A12" s="26" t="s">
        <v>14</v>
      </c>
      <c r="B12" s="105">
        <v>53536</v>
      </c>
      <c r="C12" s="107">
        <v>23552</v>
      </c>
    </row>
    <row r="13" spans="1:3" ht="20.25" customHeight="1">
      <c r="A13" s="27" t="s">
        <v>16</v>
      </c>
      <c r="B13" s="108">
        <v>54253</v>
      </c>
      <c r="C13" s="109">
        <v>24101</v>
      </c>
    </row>
    <row r="14" ht="20.25" customHeight="1">
      <c r="A14" s="20" t="s">
        <v>179</v>
      </c>
    </row>
    <row r="15" s="129" customFormat="1" ht="20.25" customHeight="1">
      <c r="A15" s="128" t="s">
        <v>180</v>
      </c>
    </row>
    <row r="16" s="129" customFormat="1" ht="20.25" customHeight="1">
      <c r="A16" s="129" t="s">
        <v>181</v>
      </c>
    </row>
    <row r="17" s="129" customFormat="1" ht="20.25" customHeight="1">
      <c r="A17" s="129" t="s">
        <v>182</v>
      </c>
    </row>
    <row r="18" s="129" customFormat="1" ht="20.25" customHeight="1">
      <c r="A18" s="129" t="s">
        <v>183</v>
      </c>
    </row>
    <row r="19" s="129" customFormat="1" ht="20.25" customHeight="1">
      <c r="A19" s="129" t="s">
        <v>184</v>
      </c>
    </row>
    <row r="20" s="129" customFormat="1" ht="20.25" customHeight="1">
      <c r="A20" s="129" t="s">
        <v>185</v>
      </c>
    </row>
    <row r="21" ht="15" customHeight="1"/>
  </sheetData>
  <sheetProtection/>
  <printOptions/>
  <pageMargins left="0.5905511811023623" right="0.3937007874015748"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6"/>
  <sheetViews>
    <sheetView showGridLines="0" zoomScalePageLayoutView="0" workbookViewId="0" topLeftCell="A1">
      <selection activeCell="A1" sqref="A1"/>
    </sheetView>
  </sheetViews>
  <sheetFormatPr defaultColWidth="9.00390625" defaultRowHeight="13.5"/>
  <cols>
    <col min="1" max="1" width="11.125" style="5" customWidth="1"/>
    <col min="2" max="4" width="14.375" style="5" customWidth="1"/>
    <col min="5" max="5" width="14.375" style="6" customWidth="1"/>
    <col min="6" max="6" width="15.625" style="5" customWidth="1"/>
    <col min="7" max="16384" width="9.00390625" style="5" customWidth="1"/>
  </cols>
  <sheetData>
    <row r="1" spans="1:5" s="2" customFormat="1" ht="21" customHeight="1">
      <c r="A1" s="1" t="s">
        <v>18</v>
      </c>
      <c r="E1" s="3"/>
    </row>
    <row r="2" ht="6.75" customHeight="1">
      <c r="A2" s="4"/>
    </row>
    <row r="3" spans="5:6" ht="20.25" customHeight="1">
      <c r="E3" s="5"/>
      <c r="F3" s="7" t="s">
        <v>1</v>
      </c>
    </row>
    <row r="4" spans="1:6" s="8" customFormat="1" ht="20.25" customHeight="1">
      <c r="A4" s="130" t="s">
        <v>0</v>
      </c>
      <c r="B4" s="134" t="s">
        <v>19</v>
      </c>
      <c r="C4" s="134" t="s">
        <v>20</v>
      </c>
      <c r="D4" s="134" t="s">
        <v>21</v>
      </c>
      <c r="E4" s="136" t="s">
        <v>22</v>
      </c>
      <c r="F4" s="132" t="s">
        <v>23</v>
      </c>
    </row>
    <row r="5" spans="1:6" s="8" customFormat="1" ht="20.25" customHeight="1">
      <c r="A5" s="131"/>
      <c r="B5" s="135"/>
      <c r="C5" s="135"/>
      <c r="D5" s="135"/>
      <c r="E5" s="137"/>
      <c r="F5" s="133"/>
    </row>
    <row r="6" spans="1:6" ht="20.25" customHeight="1">
      <c r="A6" s="25" t="s">
        <v>2</v>
      </c>
      <c r="B6" s="9">
        <v>57396</v>
      </c>
      <c r="C6" s="10">
        <v>183</v>
      </c>
      <c r="D6" s="11">
        <v>313.6</v>
      </c>
      <c r="E6" s="23">
        <v>9566</v>
      </c>
      <c r="F6" s="12">
        <v>7337090</v>
      </c>
    </row>
    <row r="7" spans="1:6" ht="20.25" customHeight="1">
      <c r="A7" s="26" t="s">
        <v>3</v>
      </c>
      <c r="B7" s="9">
        <v>180335</v>
      </c>
      <c r="C7" s="10">
        <v>365</v>
      </c>
      <c r="D7" s="11">
        <v>494.1</v>
      </c>
      <c r="E7" s="10">
        <v>15027.9</v>
      </c>
      <c r="F7" s="12">
        <v>24002420</v>
      </c>
    </row>
    <row r="8" spans="1:6" ht="20.25" customHeight="1">
      <c r="A8" s="26" t="s">
        <v>4</v>
      </c>
      <c r="B8" s="13">
        <v>194732</v>
      </c>
      <c r="C8" s="14">
        <v>365</v>
      </c>
      <c r="D8" s="15">
        <v>533.5</v>
      </c>
      <c r="E8" s="14">
        <v>16227.6</v>
      </c>
      <c r="F8" s="12">
        <v>24566840</v>
      </c>
    </row>
    <row r="9" spans="1:6" ht="20.25" customHeight="1">
      <c r="A9" s="26" t="s">
        <v>5</v>
      </c>
      <c r="B9" s="13">
        <v>210127</v>
      </c>
      <c r="C9" s="14">
        <v>365</v>
      </c>
      <c r="D9" s="15">
        <v>575.6</v>
      </c>
      <c r="E9" s="14">
        <v>17510.5</v>
      </c>
      <c r="F9" s="12">
        <v>28750550</v>
      </c>
    </row>
    <row r="10" spans="1:6" ht="20.25" customHeight="1">
      <c r="A10" s="26" t="s">
        <v>6</v>
      </c>
      <c r="B10" s="13">
        <v>218791</v>
      </c>
      <c r="C10" s="14">
        <v>366</v>
      </c>
      <c r="D10" s="15">
        <v>597.8</v>
      </c>
      <c r="E10" s="14">
        <v>18233</v>
      </c>
      <c r="F10" s="12">
        <v>29282590</v>
      </c>
    </row>
    <row r="11" spans="1:6" ht="20.25" customHeight="1">
      <c r="A11" s="26" t="s">
        <v>13</v>
      </c>
      <c r="B11" s="13">
        <v>222551</v>
      </c>
      <c r="C11" s="14">
        <v>365</v>
      </c>
      <c r="D11" s="15">
        <v>609.7</v>
      </c>
      <c r="E11" s="14">
        <v>18546</v>
      </c>
      <c r="F11" s="12">
        <v>30124980</v>
      </c>
    </row>
    <row r="12" spans="1:6" ht="20.25" customHeight="1">
      <c r="A12" s="26" t="s">
        <v>14</v>
      </c>
      <c r="B12" s="9">
        <v>224196</v>
      </c>
      <c r="C12" s="10">
        <v>365</v>
      </c>
      <c r="D12" s="11">
        <v>614.2</v>
      </c>
      <c r="E12" s="10">
        <v>18683</v>
      </c>
      <c r="F12" s="12">
        <v>28628850</v>
      </c>
    </row>
    <row r="13" spans="1:6" ht="20.25" customHeight="1">
      <c r="A13" s="27" t="s">
        <v>16</v>
      </c>
      <c r="B13" s="16">
        <v>229647</v>
      </c>
      <c r="C13" s="17">
        <v>365</v>
      </c>
      <c r="D13" s="18">
        <v>629.2</v>
      </c>
      <c r="E13" s="17">
        <v>19137</v>
      </c>
      <c r="F13" s="19">
        <v>29407590</v>
      </c>
    </row>
    <row r="14" spans="1:6" ht="20.25" customHeight="1">
      <c r="A14" s="20"/>
      <c r="E14" s="5"/>
      <c r="F14" s="7" t="s">
        <v>24</v>
      </c>
    </row>
    <row r="15" spans="1:6" ht="20.25" customHeight="1">
      <c r="A15" s="5" t="s">
        <v>15</v>
      </c>
      <c r="E15" s="5"/>
      <c r="F15" s="6"/>
    </row>
    <row r="16" spans="5:6" ht="16.5" customHeight="1">
      <c r="E16" s="5"/>
      <c r="F16" s="6"/>
    </row>
    <row r="17" ht="16.5" customHeight="1"/>
    <row r="18" ht="11.25" customHeight="1"/>
    <row r="19" ht="11.25" customHeight="1"/>
    <row r="20" ht="11.25" customHeight="1"/>
  </sheetData>
  <sheetProtection/>
  <mergeCells count="6">
    <mergeCell ref="A4:A5"/>
    <mergeCell ref="B4:B5"/>
    <mergeCell ref="C4:C5"/>
    <mergeCell ref="D4:D5"/>
    <mergeCell ref="E4:E5"/>
    <mergeCell ref="F4:F5"/>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8"/>
  <sheetViews>
    <sheetView showGridLines="0" zoomScalePageLayoutView="0" workbookViewId="0" topLeftCell="A1">
      <selection activeCell="A1" sqref="A1"/>
    </sheetView>
  </sheetViews>
  <sheetFormatPr defaultColWidth="9.00390625" defaultRowHeight="20.25" customHeight="1"/>
  <cols>
    <col min="1" max="1" width="11.125" style="34" customWidth="1"/>
    <col min="2" max="2" width="10.125" style="34" customWidth="1"/>
    <col min="3" max="3" width="19.875" style="34" customWidth="1"/>
    <col min="4" max="4" width="19.875" style="43" customWidth="1"/>
    <col min="5" max="16384" width="9.00390625" style="34" customWidth="1"/>
  </cols>
  <sheetData>
    <row r="1" spans="1:256" s="33" customFormat="1" ht="20.25" customHeight="1">
      <c r="A1" s="30" t="s">
        <v>25</v>
      </c>
      <c r="B1" s="31"/>
      <c r="C1" s="31"/>
      <c r="D1" s="32"/>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ht="20.25" customHeight="1">
      <c r="D2" s="7" t="s">
        <v>1</v>
      </c>
    </row>
    <row r="3" spans="1:4" ht="20.25" customHeight="1">
      <c r="A3" s="29" t="s">
        <v>0</v>
      </c>
      <c r="B3" s="35" t="s">
        <v>26</v>
      </c>
      <c r="C3" s="36" t="s">
        <v>27</v>
      </c>
      <c r="D3" s="37" t="s">
        <v>28</v>
      </c>
    </row>
    <row r="4" spans="1:256" s="39" customFormat="1" ht="20.25" customHeight="1">
      <c r="A4" s="138" t="s">
        <v>29</v>
      </c>
      <c r="B4" s="38" t="s">
        <v>30</v>
      </c>
      <c r="C4" s="9">
        <v>1870</v>
      </c>
      <c r="D4" s="12">
        <f>C4/365*1000</f>
        <v>5123.287671232877</v>
      </c>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row>
    <row r="5" spans="1:4" ht="20.25" customHeight="1">
      <c r="A5" s="139"/>
      <c r="B5" s="38" t="s">
        <v>31</v>
      </c>
      <c r="C5" s="9">
        <v>185</v>
      </c>
      <c r="D5" s="12">
        <f>C5/365*1000</f>
        <v>506.8493150684932</v>
      </c>
    </row>
    <row r="6" spans="1:4" ht="20.25" customHeight="1">
      <c r="A6" s="140"/>
      <c r="B6" s="38" t="s">
        <v>32</v>
      </c>
      <c r="C6" s="9">
        <v>203</v>
      </c>
      <c r="D6" s="12">
        <f>C6/365*1000</f>
        <v>556.1643835616438</v>
      </c>
    </row>
    <row r="7" spans="1:4" ht="20.25" customHeight="1">
      <c r="A7" s="138" t="s">
        <v>2</v>
      </c>
      <c r="B7" s="38" t="s">
        <v>33</v>
      </c>
      <c r="C7" s="9">
        <v>1844</v>
      </c>
      <c r="D7" s="12">
        <f>C7/366*1000</f>
        <v>5038.251366120218</v>
      </c>
    </row>
    <row r="8" spans="1:4" ht="20.25" customHeight="1">
      <c r="A8" s="139"/>
      <c r="B8" s="38" t="s">
        <v>34</v>
      </c>
      <c r="C8" s="9">
        <v>183</v>
      </c>
      <c r="D8" s="12">
        <f>C8/366*1000</f>
        <v>500</v>
      </c>
    </row>
    <row r="9" spans="1:4" ht="20.25" customHeight="1">
      <c r="A9" s="140"/>
      <c r="B9" s="38" t="s">
        <v>35</v>
      </c>
      <c r="C9" s="9">
        <v>208</v>
      </c>
      <c r="D9" s="12">
        <f>C9/366*1000</f>
        <v>568.3060109289618</v>
      </c>
    </row>
    <row r="10" spans="1:4" ht="20.25" customHeight="1">
      <c r="A10" s="138" t="s">
        <v>3</v>
      </c>
      <c r="B10" s="38" t="s">
        <v>33</v>
      </c>
      <c r="C10" s="13">
        <v>1900</v>
      </c>
      <c r="D10" s="12">
        <f>C10/365*1000</f>
        <v>5205.479452054795</v>
      </c>
    </row>
    <row r="11" spans="1:4" ht="20.25" customHeight="1">
      <c r="A11" s="139"/>
      <c r="B11" s="38" t="s">
        <v>34</v>
      </c>
      <c r="C11" s="13" t="s">
        <v>36</v>
      </c>
      <c r="D11" s="14" t="s">
        <v>36</v>
      </c>
    </row>
    <row r="12" spans="1:4" ht="20.25" customHeight="1">
      <c r="A12" s="140"/>
      <c r="B12" s="38" t="s">
        <v>35</v>
      </c>
      <c r="C12" s="13" t="s">
        <v>36</v>
      </c>
      <c r="D12" s="14" t="s">
        <v>36</v>
      </c>
    </row>
    <row r="13" spans="1:4" ht="20.25" customHeight="1">
      <c r="A13" s="138" t="s">
        <v>4</v>
      </c>
      <c r="B13" s="38" t="s">
        <v>33</v>
      </c>
      <c r="C13" s="9">
        <v>1930</v>
      </c>
      <c r="D13" s="12">
        <f>C13/365*1000</f>
        <v>5287.671232876713</v>
      </c>
    </row>
    <row r="14" spans="1:4" ht="20.25" customHeight="1">
      <c r="A14" s="139"/>
      <c r="B14" s="38" t="s">
        <v>34</v>
      </c>
      <c r="C14" s="13" t="s">
        <v>36</v>
      </c>
      <c r="D14" s="14" t="s">
        <v>36</v>
      </c>
    </row>
    <row r="15" spans="1:4" ht="20.25" customHeight="1">
      <c r="A15" s="140"/>
      <c r="B15" s="38" t="s">
        <v>35</v>
      </c>
      <c r="C15" s="13" t="s">
        <v>36</v>
      </c>
      <c r="D15" s="14" t="s">
        <v>36</v>
      </c>
    </row>
    <row r="16" spans="1:4" ht="20.25" customHeight="1">
      <c r="A16" s="138" t="s">
        <v>5</v>
      </c>
      <c r="B16" s="38" t="s">
        <v>33</v>
      </c>
      <c r="C16" s="9">
        <v>1893</v>
      </c>
      <c r="D16" s="12">
        <f>C16/365*1000</f>
        <v>5186.301369863013</v>
      </c>
    </row>
    <row r="17" spans="1:4" ht="20.25" customHeight="1">
      <c r="A17" s="139"/>
      <c r="B17" s="38" t="s">
        <v>34</v>
      </c>
      <c r="C17" s="13" t="s">
        <v>36</v>
      </c>
      <c r="D17" s="14" t="s">
        <v>36</v>
      </c>
    </row>
    <row r="18" spans="1:4" ht="20.25" customHeight="1">
      <c r="A18" s="140"/>
      <c r="B18" s="38" t="s">
        <v>35</v>
      </c>
      <c r="C18" s="13" t="s">
        <v>36</v>
      </c>
      <c r="D18" s="14" t="s">
        <v>36</v>
      </c>
    </row>
    <row r="19" spans="1:4" ht="20.25" customHeight="1">
      <c r="A19" s="138" t="s">
        <v>6</v>
      </c>
      <c r="B19" s="38" t="s">
        <v>33</v>
      </c>
      <c r="C19" s="9">
        <v>1920</v>
      </c>
      <c r="D19" s="12">
        <f>C19/365*1000</f>
        <v>5260.273972602739</v>
      </c>
    </row>
    <row r="20" spans="1:4" ht="20.25" customHeight="1">
      <c r="A20" s="139"/>
      <c r="B20" s="38" t="s">
        <v>34</v>
      </c>
      <c r="C20" s="13" t="s">
        <v>36</v>
      </c>
      <c r="D20" s="14" t="s">
        <v>36</v>
      </c>
    </row>
    <row r="21" spans="1:4" ht="20.25" customHeight="1">
      <c r="A21" s="140"/>
      <c r="B21" s="38" t="s">
        <v>35</v>
      </c>
      <c r="C21" s="13" t="s">
        <v>36</v>
      </c>
      <c r="D21" s="14" t="s">
        <v>36</v>
      </c>
    </row>
    <row r="22" spans="1:4" ht="20.25" customHeight="1">
      <c r="A22" s="138" t="s">
        <v>13</v>
      </c>
      <c r="B22" s="38" t="s">
        <v>33</v>
      </c>
      <c r="C22" s="9">
        <v>1899</v>
      </c>
      <c r="D22" s="12">
        <v>5203</v>
      </c>
    </row>
    <row r="23" spans="1:4" ht="20.25" customHeight="1">
      <c r="A23" s="139"/>
      <c r="B23" s="38" t="s">
        <v>34</v>
      </c>
      <c r="C23" s="13" t="s">
        <v>36</v>
      </c>
      <c r="D23" s="14" t="s">
        <v>36</v>
      </c>
    </row>
    <row r="24" spans="1:4" ht="20.25" customHeight="1">
      <c r="A24" s="140"/>
      <c r="B24" s="38" t="s">
        <v>35</v>
      </c>
      <c r="C24" s="13" t="s">
        <v>36</v>
      </c>
      <c r="D24" s="14" t="s">
        <v>36</v>
      </c>
    </row>
    <row r="25" spans="1:4" ht="20.25" customHeight="1">
      <c r="A25" s="138" t="s">
        <v>14</v>
      </c>
      <c r="B25" s="38" t="s">
        <v>33</v>
      </c>
      <c r="C25" s="9">
        <v>1887</v>
      </c>
      <c r="D25" s="12">
        <v>5170</v>
      </c>
    </row>
    <row r="26" spans="1:4" ht="20.25" customHeight="1">
      <c r="A26" s="139"/>
      <c r="B26" s="38" t="s">
        <v>34</v>
      </c>
      <c r="C26" s="13" t="s">
        <v>37</v>
      </c>
      <c r="D26" s="14" t="s">
        <v>36</v>
      </c>
    </row>
    <row r="27" spans="1:4" ht="20.25" customHeight="1">
      <c r="A27" s="140"/>
      <c r="B27" s="38" t="s">
        <v>35</v>
      </c>
      <c r="C27" s="40" t="s">
        <v>36</v>
      </c>
      <c r="D27" s="41" t="s">
        <v>36</v>
      </c>
    </row>
    <row r="28" spans="1:4" ht="20.25" customHeight="1">
      <c r="A28" s="34" t="s">
        <v>38</v>
      </c>
      <c r="C28" s="42"/>
      <c r="D28" s="7"/>
    </row>
  </sheetData>
  <sheetProtection/>
  <mergeCells count="8">
    <mergeCell ref="A22:A24"/>
    <mergeCell ref="A25:A27"/>
    <mergeCell ref="A4:A6"/>
    <mergeCell ref="A7:A9"/>
    <mergeCell ref="A10:A12"/>
    <mergeCell ref="A13:A15"/>
    <mergeCell ref="A16:A18"/>
    <mergeCell ref="A19:A21"/>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00"/>
  <sheetViews>
    <sheetView showGridLines="0" zoomScaleSheetLayoutView="80" zoomScalePageLayoutView="0" workbookViewId="0" topLeftCell="A1">
      <selection activeCell="A1" sqref="A1"/>
    </sheetView>
  </sheetViews>
  <sheetFormatPr defaultColWidth="9.00390625" defaultRowHeight="13.5"/>
  <cols>
    <col min="1" max="2" width="10.625" style="5" customWidth="1"/>
    <col min="3" max="3" width="12.625" style="5" customWidth="1"/>
    <col min="4" max="5" width="15.25390625" style="5" customWidth="1"/>
    <col min="6" max="16384" width="9.00390625" style="5" customWidth="1"/>
  </cols>
  <sheetData>
    <row r="1" spans="1:2" ht="22.5" customHeight="1">
      <c r="A1" s="1" t="s">
        <v>39</v>
      </c>
      <c r="B1" s="4"/>
    </row>
    <row r="2" ht="20.25" customHeight="1">
      <c r="E2" s="42" t="s">
        <v>40</v>
      </c>
    </row>
    <row r="3" spans="1:5" ht="20.25" customHeight="1">
      <c r="A3" s="44" t="s">
        <v>0</v>
      </c>
      <c r="B3" s="44" t="s">
        <v>41</v>
      </c>
      <c r="C3" s="38" t="s">
        <v>26</v>
      </c>
      <c r="D3" s="45" t="s">
        <v>42</v>
      </c>
      <c r="E3" s="46" t="s">
        <v>43</v>
      </c>
    </row>
    <row r="4" spans="1:5" ht="20.25" customHeight="1">
      <c r="A4" s="130" t="s">
        <v>44</v>
      </c>
      <c r="B4" s="142" t="s">
        <v>45</v>
      </c>
      <c r="C4" s="47" t="s">
        <v>46</v>
      </c>
      <c r="D4" s="48">
        <v>309809</v>
      </c>
      <c r="E4" s="49">
        <f>D4/365</f>
        <v>848.7917808219178</v>
      </c>
    </row>
    <row r="5" spans="1:5" ht="20.25" customHeight="1">
      <c r="A5" s="141"/>
      <c r="B5" s="143"/>
      <c r="C5" s="47" t="s">
        <v>47</v>
      </c>
      <c r="D5" s="48">
        <v>283478</v>
      </c>
      <c r="E5" s="49">
        <f>D5/365</f>
        <v>776.6520547945205</v>
      </c>
    </row>
    <row r="6" spans="1:5" ht="20.25" customHeight="1">
      <c r="A6" s="141"/>
      <c r="B6" s="143"/>
      <c r="C6" s="47" t="s">
        <v>48</v>
      </c>
      <c r="D6" s="48">
        <v>438761</v>
      </c>
      <c r="E6" s="49">
        <f>D6/365</f>
        <v>1202.0849315068492</v>
      </c>
    </row>
    <row r="7" spans="1:5" ht="20.25" customHeight="1">
      <c r="A7" s="141"/>
      <c r="B7" s="143"/>
      <c r="C7" s="47" t="s">
        <v>30</v>
      </c>
      <c r="D7" s="48">
        <v>2016064</v>
      </c>
      <c r="E7" s="49">
        <f>D7/365</f>
        <v>5523.46301369863</v>
      </c>
    </row>
    <row r="8" spans="1:5" ht="20.25" customHeight="1">
      <c r="A8" s="141"/>
      <c r="B8" s="143"/>
      <c r="C8" s="50" t="s">
        <v>49</v>
      </c>
      <c r="D8" s="51" t="s">
        <v>50</v>
      </c>
      <c r="E8" s="52" t="s">
        <v>51</v>
      </c>
    </row>
    <row r="9" spans="1:5" ht="20.25" customHeight="1">
      <c r="A9" s="141"/>
      <c r="B9" s="143"/>
      <c r="C9" s="47" t="s">
        <v>52</v>
      </c>
      <c r="D9" s="48">
        <v>412643</v>
      </c>
      <c r="E9" s="49">
        <f aca="true" t="shared" si="0" ref="E9:E15">D9/365</f>
        <v>1130.5287671232877</v>
      </c>
    </row>
    <row r="10" spans="1:5" ht="20.25" customHeight="1">
      <c r="A10" s="141"/>
      <c r="B10" s="143"/>
      <c r="C10" s="47" t="s">
        <v>53</v>
      </c>
      <c r="D10" s="48">
        <v>49038</v>
      </c>
      <c r="E10" s="49">
        <f t="shared" si="0"/>
        <v>134.35068493150686</v>
      </c>
    </row>
    <row r="11" spans="1:5" ht="20.25" customHeight="1">
      <c r="A11" s="141"/>
      <c r="B11" s="143"/>
      <c r="C11" s="47" t="s">
        <v>54</v>
      </c>
      <c r="D11" s="48">
        <v>75968</v>
      </c>
      <c r="E11" s="49">
        <f t="shared" si="0"/>
        <v>208.13150684931506</v>
      </c>
    </row>
    <row r="12" spans="1:5" ht="20.25" customHeight="1">
      <c r="A12" s="141"/>
      <c r="B12" s="144"/>
      <c r="C12" s="53" t="s">
        <v>55</v>
      </c>
      <c r="D12" s="48">
        <v>110358</v>
      </c>
      <c r="E12" s="49">
        <f t="shared" si="0"/>
        <v>302.35068493150686</v>
      </c>
    </row>
    <row r="13" spans="1:5" ht="20.25" customHeight="1">
      <c r="A13" s="141"/>
      <c r="B13" s="142" t="s">
        <v>56</v>
      </c>
      <c r="C13" s="47" t="s">
        <v>52</v>
      </c>
      <c r="D13" s="48">
        <v>227930</v>
      </c>
      <c r="E13" s="49">
        <f t="shared" si="0"/>
        <v>624.4657534246576</v>
      </c>
    </row>
    <row r="14" spans="1:5" ht="20.25" customHeight="1">
      <c r="A14" s="141"/>
      <c r="B14" s="143"/>
      <c r="C14" s="47" t="s">
        <v>57</v>
      </c>
      <c r="D14" s="48">
        <v>174959</v>
      </c>
      <c r="E14" s="49">
        <f t="shared" si="0"/>
        <v>479.33972602739726</v>
      </c>
    </row>
    <row r="15" spans="1:5" ht="20.25" customHeight="1">
      <c r="A15" s="131"/>
      <c r="B15" s="144"/>
      <c r="C15" s="53" t="s">
        <v>58</v>
      </c>
      <c r="D15" s="54">
        <v>84775</v>
      </c>
      <c r="E15" s="55">
        <f t="shared" si="0"/>
        <v>232.26027397260273</v>
      </c>
    </row>
    <row r="16" spans="1:5" ht="20.25" customHeight="1">
      <c r="A16" s="130" t="s">
        <v>60</v>
      </c>
      <c r="B16" s="142" t="s">
        <v>45</v>
      </c>
      <c r="C16" s="47" t="s">
        <v>46</v>
      </c>
      <c r="D16" s="48">
        <v>308986</v>
      </c>
      <c r="E16" s="49">
        <f>D16/366</f>
        <v>844.224043715847</v>
      </c>
    </row>
    <row r="17" spans="1:5" ht="20.25" customHeight="1">
      <c r="A17" s="141"/>
      <c r="B17" s="143"/>
      <c r="C17" s="47" t="s">
        <v>47</v>
      </c>
      <c r="D17" s="48">
        <v>289757</v>
      </c>
      <c r="E17" s="49">
        <f>D17/366</f>
        <v>791.6857923497267</v>
      </c>
    </row>
    <row r="18" spans="1:5" ht="20.25" customHeight="1">
      <c r="A18" s="141"/>
      <c r="B18" s="143"/>
      <c r="C18" s="47" t="s">
        <v>48</v>
      </c>
      <c r="D18" s="48">
        <v>430178</v>
      </c>
      <c r="E18" s="49">
        <f>D18/366</f>
        <v>1175.3497267759562</v>
      </c>
    </row>
    <row r="19" spans="1:5" ht="20.25" customHeight="1">
      <c r="A19" s="141"/>
      <c r="B19" s="143"/>
      <c r="C19" s="47" t="s">
        <v>30</v>
      </c>
      <c r="D19" s="48">
        <v>1973477</v>
      </c>
      <c r="E19" s="49">
        <f>D19/366</f>
        <v>5392.013661202186</v>
      </c>
    </row>
    <row r="20" spans="1:5" ht="20.25" customHeight="1">
      <c r="A20" s="141"/>
      <c r="B20" s="143"/>
      <c r="C20" s="50" t="s">
        <v>49</v>
      </c>
      <c r="D20" s="51" t="s">
        <v>61</v>
      </c>
      <c r="E20" s="52" t="s">
        <v>62</v>
      </c>
    </row>
    <row r="21" spans="1:5" ht="20.25" customHeight="1">
      <c r="A21" s="141"/>
      <c r="B21" s="143"/>
      <c r="C21" s="47" t="s">
        <v>52</v>
      </c>
      <c r="D21" s="48">
        <v>395248</v>
      </c>
      <c r="E21" s="49">
        <f aca="true" t="shared" si="1" ref="E21:E27">D21/366</f>
        <v>1079.9125683060108</v>
      </c>
    </row>
    <row r="22" spans="1:5" ht="20.25" customHeight="1">
      <c r="A22" s="141"/>
      <c r="B22" s="143"/>
      <c r="C22" s="47" t="s">
        <v>53</v>
      </c>
      <c r="D22" s="48">
        <v>54776</v>
      </c>
      <c r="E22" s="49">
        <f t="shared" si="1"/>
        <v>149.66120218579235</v>
      </c>
    </row>
    <row r="23" spans="1:5" ht="20.25" customHeight="1">
      <c r="A23" s="141"/>
      <c r="B23" s="143"/>
      <c r="C23" s="47" t="s">
        <v>54</v>
      </c>
      <c r="D23" s="48">
        <v>72251</v>
      </c>
      <c r="E23" s="49">
        <f t="shared" si="1"/>
        <v>197.4071038251366</v>
      </c>
    </row>
    <row r="24" spans="1:5" ht="20.25" customHeight="1">
      <c r="A24" s="141"/>
      <c r="B24" s="144"/>
      <c r="C24" s="53" t="s">
        <v>55</v>
      </c>
      <c r="D24" s="48">
        <v>111518</v>
      </c>
      <c r="E24" s="49">
        <f t="shared" si="1"/>
        <v>304.69398907103823</v>
      </c>
    </row>
    <row r="25" spans="1:5" ht="20.25" customHeight="1">
      <c r="A25" s="141"/>
      <c r="B25" s="142" t="s">
        <v>56</v>
      </c>
      <c r="C25" s="47" t="s">
        <v>52</v>
      </c>
      <c r="D25" s="48">
        <v>247091</v>
      </c>
      <c r="E25" s="49">
        <f t="shared" si="1"/>
        <v>675.1120218579235</v>
      </c>
    </row>
    <row r="26" spans="1:5" ht="20.25" customHeight="1">
      <c r="A26" s="141"/>
      <c r="B26" s="143"/>
      <c r="C26" s="47" t="s">
        <v>57</v>
      </c>
      <c r="D26" s="48">
        <v>174207</v>
      </c>
      <c r="E26" s="49">
        <f t="shared" si="1"/>
        <v>475.9754098360656</v>
      </c>
    </row>
    <row r="27" spans="1:5" ht="20.25" customHeight="1">
      <c r="A27" s="131"/>
      <c r="B27" s="144"/>
      <c r="C27" s="53" t="s">
        <v>58</v>
      </c>
      <c r="D27" s="54">
        <v>84604</v>
      </c>
      <c r="E27" s="55">
        <f t="shared" si="1"/>
        <v>231.1584699453552</v>
      </c>
    </row>
    <row r="28" spans="1:5" ht="20.25" customHeight="1">
      <c r="A28" s="130" t="s">
        <v>63</v>
      </c>
      <c r="B28" s="142" t="s">
        <v>45</v>
      </c>
      <c r="C28" s="47" t="s">
        <v>46</v>
      </c>
      <c r="D28" s="48">
        <v>306026</v>
      </c>
      <c r="E28" s="49">
        <f>D28/365</f>
        <v>838.427397260274</v>
      </c>
    </row>
    <row r="29" spans="1:5" ht="20.25" customHeight="1">
      <c r="A29" s="141"/>
      <c r="B29" s="143"/>
      <c r="C29" s="47" t="s">
        <v>47</v>
      </c>
      <c r="D29" s="48">
        <v>286199</v>
      </c>
      <c r="E29" s="49">
        <f>D29/365</f>
        <v>784.1068493150685</v>
      </c>
    </row>
    <row r="30" spans="1:5" ht="20.25" customHeight="1">
      <c r="A30" s="141"/>
      <c r="B30" s="143"/>
      <c r="C30" s="47" t="s">
        <v>48</v>
      </c>
      <c r="D30" s="48">
        <v>446064</v>
      </c>
      <c r="E30" s="49">
        <f>D30/365</f>
        <v>1222.0931506849315</v>
      </c>
    </row>
    <row r="31" spans="1:5" ht="20.25" customHeight="1">
      <c r="A31" s="141"/>
      <c r="B31" s="143"/>
      <c r="C31" s="47" t="s">
        <v>30</v>
      </c>
      <c r="D31" s="48">
        <v>2036941</v>
      </c>
      <c r="E31" s="49">
        <f>D31/365</f>
        <v>5580.660273972603</v>
      </c>
    </row>
    <row r="32" spans="1:5" ht="20.25" customHeight="1">
      <c r="A32" s="141"/>
      <c r="B32" s="143"/>
      <c r="C32" s="50" t="s">
        <v>49</v>
      </c>
      <c r="D32" s="51" t="s">
        <v>64</v>
      </c>
      <c r="E32" s="52" t="s">
        <v>64</v>
      </c>
    </row>
    <row r="33" spans="1:5" ht="20.25" customHeight="1">
      <c r="A33" s="141"/>
      <c r="B33" s="143"/>
      <c r="C33" s="47" t="s">
        <v>52</v>
      </c>
      <c r="D33" s="48">
        <v>418063</v>
      </c>
      <c r="E33" s="49">
        <f aca="true" t="shared" si="2" ref="E33:E43">D33/365</f>
        <v>1145.3780821917808</v>
      </c>
    </row>
    <row r="34" spans="1:5" ht="20.25" customHeight="1">
      <c r="A34" s="141"/>
      <c r="B34" s="143"/>
      <c r="C34" s="47" t="s">
        <v>53</v>
      </c>
      <c r="D34" s="48">
        <v>56548</v>
      </c>
      <c r="E34" s="49">
        <f t="shared" si="2"/>
        <v>154.92602739726027</v>
      </c>
    </row>
    <row r="35" spans="1:5" ht="20.25" customHeight="1">
      <c r="A35" s="141"/>
      <c r="B35" s="143"/>
      <c r="C35" s="47" t="s">
        <v>54</v>
      </c>
      <c r="D35" s="48">
        <v>72074</v>
      </c>
      <c r="E35" s="49">
        <f t="shared" si="2"/>
        <v>197.46301369863014</v>
      </c>
    </row>
    <row r="36" spans="1:5" ht="20.25" customHeight="1">
      <c r="A36" s="141"/>
      <c r="B36" s="144"/>
      <c r="C36" s="53" t="s">
        <v>55</v>
      </c>
      <c r="D36" s="48">
        <v>108211</v>
      </c>
      <c r="E36" s="49">
        <f t="shared" si="2"/>
        <v>296.46849315068494</v>
      </c>
    </row>
    <row r="37" spans="1:5" ht="20.25" customHeight="1">
      <c r="A37" s="141"/>
      <c r="B37" s="142" t="s">
        <v>56</v>
      </c>
      <c r="C37" s="47" t="s">
        <v>52</v>
      </c>
      <c r="D37" s="48">
        <v>259908</v>
      </c>
      <c r="E37" s="49">
        <f t="shared" si="2"/>
        <v>712.0767123287671</v>
      </c>
    </row>
    <row r="38" spans="1:5" ht="20.25" customHeight="1">
      <c r="A38" s="141"/>
      <c r="B38" s="143"/>
      <c r="C38" s="47" t="s">
        <v>57</v>
      </c>
      <c r="D38" s="48">
        <v>180414</v>
      </c>
      <c r="E38" s="49">
        <f t="shared" si="2"/>
        <v>494.2849315068493</v>
      </c>
    </row>
    <row r="39" spans="1:5" ht="20.25" customHeight="1">
      <c r="A39" s="131"/>
      <c r="B39" s="144"/>
      <c r="C39" s="53" t="s">
        <v>58</v>
      </c>
      <c r="D39" s="54">
        <v>78339</v>
      </c>
      <c r="E39" s="55">
        <f t="shared" si="2"/>
        <v>214.62739726027397</v>
      </c>
    </row>
    <row r="40" spans="1:5" ht="20.25" customHeight="1">
      <c r="A40" s="130" t="s">
        <v>65</v>
      </c>
      <c r="B40" s="142" t="s">
        <v>45</v>
      </c>
      <c r="C40" s="47" t="s">
        <v>46</v>
      </c>
      <c r="D40" s="48">
        <v>294306</v>
      </c>
      <c r="E40" s="49">
        <f t="shared" si="2"/>
        <v>806.3178082191781</v>
      </c>
    </row>
    <row r="41" spans="1:5" ht="20.25" customHeight="1">
      <c r="A41" s="141"/>
      <c r="B41" s="143"/>
      <c r="C41" s="47" t="s">
        <v>47</v>
      </c>
      <c r="D41" s="48">
        <v>280779</v>
      </c>
      <c r="E41" s="49">
        <f t="shared" si="2"/>
        <v>769.2575342465753</v>
      </c>
    </row>
    <row r="42" spans="1:5" ht="20.25" customHeight="1">
      <c r="A42" s="141"/>
      <c r="B42" s="143"/>
      <c r="C42" s="47" t="s">
        <v>48</v>
      </c>
      <c r="D42" s="48">
        <v>466845</v>
      </c>
      <c r="E42" s="49">
        <f t="shared" si="2"/>
        <v>1279.027397260274</v>
      </c>
    </row>
    <row r="43" spans="1:5" ht="20.25" customHeight="1">
      <c r="A43" s="141"/>
      <c r="B43" s="143"/>
      <c r="C43" s="47" t="s">
        <v>30</v>
      </c>
      <c r="D43" s="48">
        <v>2088813</v>
      </c>
      <c r="E43" s="49">
        <f t="shared" si="2"/>
        <v>5722.775342465753</v>
      </c>
    </row>
    <row r="44" spans="1:5" ht="20.25" customHeight="1">
      <c r="A44" s="141"/>
      <c r="B44" s="143"/>
      <c r="C44" s="50" t="s">
        <v>49</v>
      </c>
      <c r="D44" s="51" t="s">
        <v>64</v>
      </c>
      <c r="E44" s="52" t="s">
        <v>64</v>
      </c>
    </row>
    <row r="45" spans="1:5" ht="20.25" customHeight="1">
      <c r="A45" s="141"/>
      <c r="B45" s="143"/>
      <c r="C45" s="47" t="s">
        <v>52</v>
      </c>
      <c r="D45" s="48">
        <v>696320</v>
      </c>
      <c r="E45" s="49">
        <f>D45/365</f>
        <v>1907.7260273972602</v>
      </c>
    </row>
    <row r="46" spans="1:5" ht="20.25" customHeight="1">
      <c r="A46" s="141"/>
      <c r="B46" s="143"/>
      <c r="C46" s="47" t="s">
        <v>53</v>
      </c>
      <c r="D46" s="48">
        <v>56649</v>
      </c>
      <c r="E46" s="49">
        <f>D46/365</f>
        <v>155.2027397260274</v>
      </c>
    </row>
    <row r="47" spans="1:5" ht="20.25" customHeight="1">
      <c r="A47" s="141"/>
      <c r="B47" s="143"/>
      <c r="C47" s="47" t="s">
        <v>54</v>
      </c>
      <c r="D47" s="48">
        <v>74323</v>
      </c>
      <c r="E47" s="49">
        <f>D47/365</f>
        <v>203.62465753424658</v>
      </c>
    </row>
    <row r="48" spans="1:5" ht="20.25" customHeight="1">
      <c r="A48" s="141"/>
      <c r="B48" s="144"/>
      <c r="C48" s="53" t="s">
        <v>55</v>
      </c>
      <c r="D48" s="48">
        <v>105660</v>
      </c>
      <c r="E48" s="49">
        <f>D48/365</f>
        <v>289.47945205479454</v>
      </c>
    </row>
    <row r="49" spans="1:5" ht="20.25" customHeight="1">
      <c r="A49" s="141"/>
      <c r="B49" s="142" t="s">
        <v>56</v>
      </c>
      <c r="C49" s="47" t="s">
        <v>52</v>
      </c>
      <c r="D49" s="51" t="s">
        <v>64</v>
      </c>
      <c r="E49" s="52" t="s">
        <v>66</v>
      </c>
    </row>
    <row r="50" spans="1:5" ht="20.25" customHeight="1">
      <c r="A50" s="141"/>
      <c r="B50" s="143"/>
      <c r="C50" s="47" t="s">
        <v>57</v>
      </c>
      <c r="D50" s="48">
        <v>175189</v>
      </c>
      <c r="E50" s="49">
        <f aca="true" t="shared" si="3" ref="E50:E55">D50/365</f>
        <v>479.9698630136986</v>
      </c>
    </row>
    <row r="51" spans="1:5" ht="20.25" customHeight="1">
      <c r="A51" s="131"/>
      <c r="B51" s="144"/>
      <c r="C51" s="53" t="s">
        <v>58</v>
      </c>
      <c r="D51" s="54">
        <v>78152</v>
      </c>
      <c r="E51" s="55">
        <f t="shared" si="3"/>
        <v>214.1150684931507</v>
      </c>
    </row>
    <row r="52" spans="1:5" ht="20.25" customHeight="1">
      <c r="A52" s="130" t="s">
        <v>67</v>
      </c>
      <c r="B52" s="142" t="s">
        <v>45</v>
      </c>
      <c r="C52" s="47" t="s">
        <v>46</v>
      </c>
      <c r="D52" s="48">
        <v>279012</v>
      </c>
      <c r="E52" s="49">
        <f t="shared" si="3"/>
        <v>764.4164383561643</v>
      </c>
    </row>
    <row r="53" spans="1:5" ht="20.25" customHeight="1">
      <c r="A53" s="141"/>
      <c r="B53" s="143"/>
      <c r="C53" s="47" t="s">
        <v>47</v>
      </c>
      <c r="D53" s="48">
        <v>272794</v>
      </c>
      <c r="E53" s="49">
        <f t="shared" si="3"/>
        <v>747.3808219178082</v>
      </c>
    </row>
    <row r="54" spans="1:5" ht="20.25" customHeight="1">
      <c r="A54" s="141"/>
      <c r="B54" s="143"/>
      <c r="C54" s="47" t="s">
        <v>48</v>
      </c>
      <c r="D54" s="48">
        <v>480459</v>
      </c>
      <c r="E54" s="49">
        <f t="shared" si="3"/>
        <v>1316.3260273972603</v>
      </c>
    </row>
    <row r="55" spans="1:5" ht="20.25" customHeight="1">
      <c r="A55" s="141"/>
      <c r="B55" s="143"/>
      <c r="C55" s="47" t="s">
        <v>30</v>
      </c>
      <c r="D55" s="48">
        <v>2085890</v>
      </c>
      <c r="E55" s="49">
        <f t="shared" si="3"/>
        <v>5714.767123287671</v>
      </c>
    </row>
    <row r="56" spans="1:5" ht="20.25" customHeight="1">
      <c r="A56" s="141"/>
      <c r="B56" s="143"/>
      <c r="C56" s="50" t="s">
        <v>49</v>
      </c>
      <c r="D56" s="51" t="s">
        <v>64</v>
      </c>
      <c r="E56" s="52" t="s">
        <v>64</v>
      </c>
    </row>
    <row r="57" spans="1:5" ht="20.25" customHeight="1">
      <c r="A57" s="141"/>
      <c r="B57" s="143"/>
      <c r="C57" s="47" t="s">
        <v>52</v>
      </c>
      <c r="D57" s="48">
        <v>685890</v>
      </c>
      <c r="E57" s="49">
        <f>D57/365</f>
        <v>1879.150684931507</v>
      </c>
    </row>
    <row r="58" spans="1:5" ht="20.25" customHeight="1">
      <c r="A58" s="141"/>
      <c r="B58" s="143"/>
      <c r="C58" s="47" t="s">
        <v>53</v>
      </c>
      <c r="D58" s="48">
        <v>56378</v>
      </c>
      <c r="E58" s="49">
        <f>D58/365</f>
        <v>154.46027397260275</v>
      </c>
    </row>
    <row r="59" spans="1:5" ht="20.25" customHeight="1">
      <c r="A59" s="141"/>
      <c r="B59" s="143"/>
      <c r="C59" s="47" t="s">
        <v>54</v>
      </c>
      <c r="D59" s="48">
        <v>72345</v>
      </c>
      <c r="E59" s="49">
        <f>D59/365</f>
        <v>198.2054794520548</v>
      </c>
    </row>
    <row r="60" spans="1:5" ht="20.25" customHeight="1">
      <c r="A60" s="141"/>
      <c r="B60" s="144"/>
      <c r="C60" s="53" t="s">
        <v>55</v>
      </c>
      <c r="D60" s="48">
        <v>105664</v>
      </c>
      <c r="E60" s="49">
        <f>D60/365</f>
        <v>289.49041095890414</v>
      </c>
    </row>
    <row r="61" spans="1:5" ht="20.25" customHeight="1">
      <c r="A61" s="141"/>
      <c r="B61" s="142" t="s">
        <v>56</v>
      </c>
      <c r="C61" s="47" t="s">
        <v>52</v>
      </c>
      <c r="D61" s="51" t="s">
        <v>66</v>
      </c>
      <c r="E61" s="52" t="s">
        <v>66</v>
      </c>
    </row>
    <row r="62" spans="1:5" ht="20.25" customHeight="1">
      <c r="A62" s="141"/>
      <c r="B62" s="143"/>
      <c r="C62" s="47" t="s">
        <v>57</v>
      </c>
      <c r="D62" s="48">
        <v>171317</v>
      </c>
      <c r="E62" s="49">
        <f aca="true" t="shared" si="4" ref="E62:E67">D62/365</f>
        <v>469.36164383561646</v>
      </c>
    </row>
    <row r="63" spans="1:5" ht="20.25" customHeight="1">
      <c r="A63" s="131"/>
      <c r="B63" s="144"/>
      <c r="C63" s="53" t="s">
        <v>58</v>
      </c>
      <c r="D63" s="54">
        <v>76001</v>
      </c>
      <c r="E63" s="55">
        <f t="shared" si="4"/>
        <v>208.2219178082192</v>
      </c>
    </row>
    <row r="64" spans="1:5" ht="20.25" customHeight="1">
      <c r="A64" s="130" t="s">
        <v>68</v>
      </c>
      <c r="B64" s="142" t="s">
        <v>45</v>
      </c>
      <c r="C64" s="47" t="s">
        <v>46</v>
      </c>
      <c r="D64" s="48">
        <v>278978</v>
      </c>
      <c r="E64" s="49">
        <f t="shared" si="4"/>
        <v>764.3232876712328</v>
      </c>
    </row>
    <row r="65" spans="1:5" ht="20.25" customHeight="1">
      <c r="A65" s="141"/>
      <c r="B65" s="143"/>
      <c r="C65" s="47" t="s">
        <v>47</v>
      </c>
      <c r="D65" s="48">
        <v>265321</v>
      </c>
      <c r="E65" s="49">
        <f t="shared" si="4"/>
        <v>726.9068493150685</v>
      </c>
    </row>
    <row r="66" spans="1:5" ht="20.25" customHeight="1">
      <c r="A66" s="141"/>
      <c r="B66" s="143"/>
      <c r="C66" s="47" t="s">
        <v>48</v>
      </c>
      <c r="D66" s="48">
        <v>508700</v>
      </c>
      <c r="E66" s="49">
        <f t="shared" si="4"/>
        <v>1393.6986301369864</v>
      </c>
    </row>
    <row r="67" spans="1:5" ht="20.25" customHeight="1">
      <c r="A67" s="141"/>
      <c r="B67" s="143"/>
      <c r="C67" s="47" t="s">
        <v>30</v>
      </c>
      <c r="D67" s="48">
        <v>2123705</v>
      </c>
      <c r="E67" s="49">
        <f t="shared" si="4"/>
        <v>5818.369863013699</v>
      </c>
    </row>
    <row r="68" spans="1:5" ht="20.25" customHeight="1">
      <c r="A68" s="141"/>
      <c r="B68" s="143"/>
      <c r="C68" s="50" t="s">
        <v>49</v>
      </c>
      <c r="D68" s="51" t="s">
        <v>64</v>
      </c>
      <c r="E68" s="52" t="s">
        <v>64</v>
      </c>
    </row>
    <row r="69" spans="1:5" ht="20.25" customHeight="1">
      <c r="A69" s="141"/>
      <c r="B69" s="143"/>
      <c r="C69" s="47" t="s">
        <v>52</v>
      </c>
      <c r="D69" s="48">
        <v>701841</v>
      </c>
      <c r="E69" s="49">
        <f>D69/365</f>
        <v>1922.8520547945207</v>
      </c>
    </row>
    <row r="70" spans="1:5" ht="20.25" customHeight="1">
      <c r="A70" s="141"/>
      <c r="B70" s="143"/>
      <c r="C70" s="47" t="s">
        <v>53</v>
      </c>
      <c r="D70" s="48">
        <v>55093</v>
      </c>
      <c r="E70" s="49">
        <f>D70/365</f>
        <v>150.93972602739726</v>
      </c>
    </row>
    <row r="71" spans="1:5" ht="20.25" customHeight="1">
      <c r="A71" s="141"/>
      <c r="B71" s="143"/>
      <c r="C71" s="47" t="s">
        <v>54</v>
      </c>
      <c r="D71" s="48">
        <v>78930</v>
      </c>
      <c r="E71" s="49">
        <f>D71/365</f>
        <v>216.24657534246575</v>
      </c>
    </row>
    <row r="72" spans="1:5" ht="20.25" customHeight="1">
      <c r="A72" s="141"/>
      <c r="B72" s="144"/>
      <c r="C72" s="53" t="s">
        <v>55</v>
      </c>
      <c r="D72" s="48">
        <v>102269</v>
      </c>
      <c r="E72" s="49">
        <f>D72/365</f>
        <v>280.1890410958904</v>
      </c>
    </row>
    <row r="73" spans="1:5" ht="20.25" customHeight="1">
      <c r="A73" s="141"/>
      <c r="B73" s="142" t="s">
        <v>56</v>
      </c>
      <c r="C73" s="47" t="s">
        <v>52</v>
      </c>
      <c r="D73" s="51" t="s">
        <v>64</v>
      </c>
      <c r="E73" s="52" t="s">
        <v>64</v>
      </c>
    </row>
    <row r="74" spans="1:5" ht="20.25" customHeight="1">
      <c r="A74" s="141"/>
      <c r="B74" s="143"/>
      <c r="C74" s="47" t="s">
        <v>57</v>
      </c>
      <c r="D74" s="48">
        <v>168653</v>
      </c>
      <c r="E74" s="49">
        <f aca="true" t="shared" si="5" ref="E74:E79">D74/365</f>
        <v>462.06301369863013</v>
      </c>
    </row>
    <row r="75" spans="1:5" ht="20.25" customHeight="1">
      <c r="A75" s="131"/>
      <c r="B75" s="144"/>
      <c r="C75" s="53" t="s">
        <v>58</v>
      </c>
      <c r="D75" s="54">
        <v>78755</v>
      </c>
      <c r="E75" s="55">
        <f t="shared" si="5"/>
        <v>215.76712328767124</v>
      </c>
    </row>
    <row r="76" spans="1:5" ht="20.25" customHeight="1">
      <c r="A76" s="130" t="s">
        <v>69</v>
      </c>
      <c r="B76" s="142" t="s">
        <v>45</v>
      </c>
      <c r="C76" s="47" t="s">
        <v>46</v>
      </c>
      <c r="D76" s="48">
        <v>272039</v>
      </c>
      <c r="E76" s="49">
        <f t="shared" si="5"/>
        <v>745.3123287671233</v>
      </c>
    </row>
    <row r="77" spans="1:5" ht="20.25" customHeight="1">
      <c r="A77" s="141"/>
      <c r="B77" s="143"/>
      <c r="C77" s="47" t="s">
        <v>47</v>
      </c>
      <c r="D77" s="48">
        <v>253070</v>
      </c>
      <c r="E77" s="49">
        <f t="shared" si="5"/>
        <v>693.3424657534247</v>
      </c>
    </row>
    <row r="78" spans="1:5" ht="20.25" customHeight="1">
      <c r="A78" s="141"/>
      <c r="B78" s="143"/>
      <c r="C78" s="47" t="s">
        <v>48</v>
      </c>
      <c r="D78" s="48">
        <v>501481</v>
      </c>
      <c r="E78" s="49">
        <f t="shared" si="5"/>
        <v>1373.9205479452055</v>
      </c>
    </row>
    <row r="79" spans="1:5" ht="20.25" customHeight="1">
      <c r="A79" s="141"/>
      <c r="B79" s="143"/>
      <c r="C79" s="47" t="s">
        <v>30</v>
      </c>
      <c r="D79" s="48">
        <v>2128946</v>
      </c>
      <c r="E79" s="49">
        <f t="shared" si="5"/>
        <v>5832.728767123288</v>
      </c>
    </row>
    <row r="80" spans="1:5" ht="20.25" customHeight="1">
      <c r="A80" s="141"/>
      <c r="B80" s="143"/>
      <c r="C80" s="50" t="s">
        <v>49</v>
      </c>
      <c r="D80" s="51" t="s">
        <v>64</v>
      </c>
      <c r="E80" s="52" t="s">
        <v>64</v>
      </c>
    </row>
    <row r="81" spans="1:5" ht="20.25" customHeight="1">
      <c r="A81" s="141"/>
      <c r="B81" s="143"/>
      <c r="C81" s="47" t="s">
        <v>52</v>
      </c>
      <c r="D81" s="48">
        <v>720660</v>
      </c>
      <c r="E81" s="49">
        <f aca="true" t="shared" si="6" ref="E81:E86">D81/365</f>
        <v>1974.4109589041095</v>
      </c>
    </row>
    <row r="82" spans="1:5" ht="20.25" customHeight="1">
      <c r="A82" s="141"/>
      <c r="B82" s="143"/>
      <c r="C82" s="47" t="s">
        <v>53</v>
      </c>
      <c r="D82" s="48">
        <v>59851</v>
      </c>
      <c r="E82" s="49">
        <f t="shared" si="6"/>
        <v>163.9753424657534</v>
      </c>
    </row>
    <row r="83" spans="1:5" ht="20.25" customHeight="1">
      <c r="A83" s="141"/>
      <c r="B83" s="143"/>
      <c r="C83" s="47" t="s">
        <v>54</v>
      </c>
      <c r="D83" s="48">
        <v>77464</v>
      </c>
      <c r="E83" s="49">
        <f t="shared" si="6"/>
        <v>212.23013698630137</v>
      </c>
    </row>
    <row r="84" spans="1:5" ht="20.25" customHeight="1">
      <c r="A84" s="141"/>
      <c r="B84" s="144"/>
      <c r="C84" s="53" t="s">
        <v>55</v>
      </c>
      <c r="D84" s="48">
        <v>102981</v>
      </c>
      <c r="E84" s="49">
        <f t="shared" si="6"/>
        <v>282.1397260273973</v>
      </c>
    </row>
    <row r="85" spans="1:5" ht="20.25" customHeight="1">
      <c r="A85" s="141"/>
      <c r="B85" s="142" t="s">
        <v>56</v>
      </c>
      <c r="C85" s="47" t="s">
        <v>52</v>
      </c>
      <c r="D85" s="51" t="s">
        <v>70</v>
      </c>
      <c r="E85" s="52" t="s">
        <v>66</v>
      </c>
    </row>
    <row r="86" spans="1:5" ht="20.25" customHeight="1">
      <c r="A86" s="141"/>
      <c r="B86" s="143"/>
      <c r="C86" s="47" t="s">
        <v>57</v>
      </c>
      <c r="D86" s="48">
        <v>183979</v>
      </c>
      <c r="E86" s="49">
        <f t="shared" si="6"/>
        <v>504.05205479452053</v>
      </c>
    </row>
    <row r="87" spans="1:5" ht="20.25" customHeight="1">
      <c r="A87" s="131"/>
      <c r="B87" s="144"/>
      <c r="C87" s="53" t="s">
        <v>58</v>
      </c>
      <c r="D87" s="54">
        <v>82232</v>
      </c>
      <c r="E87" s="55">
        <f>D87/365</f>
        <v>225.2931506849315</v>
      </c>
    </row>
    <row r="88" spans="1:5" ht="20.25" customHeight="1">
      <c r="A88" s="130" t="s">
        <v>72</v>
      </c>
      <c r="B88" s="142" t="s">
        <v>45</v>
      </c>
      <c r="C88" s="47" t="s">
        <v>46</v>
      </c>
      <c r="D88" s="48">
        <v>262872</v>
      </c>
      <c r="E88" s="49">
        <f>D88/365</f>
        <v>720.1972602739726</v>
      </c>
    </row>
    <row r="89" spans="1:5" ht="20.25" customHeight="1">
      <c r="A89" s="141"/>
      <c r="B89" s="143"/>
      <c r="C89" s="47" t="s">
        <v>47</v>
      </c>
      <c r="D89" s="48">
        <v>251158</v>
      </c>
      <c r="E89" s="49">
        <f>D89/365</f>
        <v>688.1041095890411</v>
      </c>
    </row>
    <row r="90" spans="1:5" ht="20.25" customHeight="1">
      <c r="A90" s="141"/>
      <c r="B90" s="143"/>
      <c r="C90" s="47" t="s">
        <v>48</v>
      </c>
      <c r="D90" s="48">
        <v>500347</v>
      </c>
      <c r="E90" s="49">
        <f>D90/365</f>
        <v>1370.813698630137</v>
      </c>
    </row>
    <row r="91" spans="1:5" ht="20.25" customHeight="1">
      <c r="A91" s="141"/>
      <c r="B91" s="143"/>
      <c r="C91" s="47" t="s">
        <v>30</v>
      </c>
      <c r="D91" s="48">
        <v>2168456</v>
      </c>
      <c r="E91" s="49">
        <f>D91/365</f>
        <v>5940.975342465754</v>
      </c>
    </row>
    <row r="92" spans="1:5" ht="20.25" customHeight="1">
      <c r="A92" s="141"/>
      <c r="B92" s="143"/>
      <c r="C92" s="50" t="s">
        <v>49</v>
      </c>
      <c r="D92" s="51" t="s">
        <v>64</v>
      </c>
      <c r="E92" s="52" t="s">
        <v>70</v>
      </c>
    </row>
    <row r="93" spans="1:5" ht="20.25" customHeight="1">
      <c r="A93" s="141"/>
      <c r="B93" s="143"/>
      <c r="C93" s="47" t="s">
        <v>52</v>
      </c>
      <c r="D93" s="48">
        <v>735857</v>
      </c>
      <c r="E93" s="49">
        <f>D93/365</f>
        <v>2016.0465753424658</v>
      </c>
    </row>
    <row r="94" spans="1:5" ht="20.25" customHeight="1">
      <c r="A94" s="141"/>
      <c r="B94" s="143"/>
      <c r="C94" s="47" t="s">
        <v>53</v>
      </c>
      <c r="D94" s="48">
        <v>63642</v>
      </c>
      <c r="E94" s="49">
        <f aca="true" t="shared" si="7" ref="E94:E99">D94/365</f>
        <v>174.36164383561643</v>
      </c>
    </row>
    <row r="95" spans="1:5" ht="20.25" customHeight="1">
      <c r="A95" s="141"/>
      <c r="B95" s="143"/>
      <c r="C95" s="47" t="s">
        <v>54</v>
      </c>
      <c r="D95" s="48">
        <v>80668</v>
      </c>
      <c r="E95" s="49">
        <f t="shared" si="7"/>
        <v>221.0082191780822</v>
      </c>
    </row>
    <row r="96" spans="1:5" ht="20.25" customHeight="1">
      <c r="A96" s="141"/>
      <c r="B96" s="144"/>
      <c r="C96" s="53" t="s">
        <v>55</v>
      </c>
      <c r="D96" s="48">
        <v>98901</v>
      </c>
      <c r="E96" s="49">
        <f t="shared" si="7"/>
        <v>270.9616438356164</v>
      </c>
    </row>
    <row r="97" spans="1:5" ht="20.25" customHeight="1">
      <c r="A97" s="141"/>
      <c r="B97" s="142" t="s">
        <v>56</v>
      </c>
      <c r="C97" s="47" t="s">
        <v>52</v>
      </c>
      <c r="D97" s="51" t="s">
        <v>70</v>
      </c>
      <c r="E97" s="52" t="s">
        <v>70</v>
      </c>
    </row>
    <row r="98" spans="1:5" ht="20.25" customHeight="1">
      <c r="A98" s="141"/>
      <c r="B98" s="143"/>
      <c r="C98" s="47" t="s">
        <v>57</v>
      </c>
      <c r="D98" s="48">
        <v>191685</v>
      </c>
      <c r="E98" s="49">
        <f t="shared" si="7"/>
        <v>525.1643835616438</v>
      </c>
    </row>
    <row r="99" spans="1:5" ht="20.25" customHeight="1">
      <c r="A99" s="131"/>
      <c r="B99" s="144"/>
      <c r="C99" s="53" t="s">
        <v>58</v>
      </c>
      <c r="D99" s="54">
        <v>87620</v>
      </c>
      <c r="E99" s="55">
        <f t="shared" si="7"/>
        <v>240.05479452054794</v>
      </c>
    </row>
    <row r="100" spans="1:2" ht="20.25" customHeight="1">
      <c r="A100" s="20" t="s">
        <v>73</v>
      </c>
      <c r="B100" s="20"/>
    </row>
  </sheetData>
  <sheetProtection/>
  <mergeCells count="24">
    <mergeCell ref="A4:A15"/>
    <mergeCell ref="B4:B12"/>
    <mergeCell ref="B13:B15"/>
    <mergeCell ref="A16:A27"/>
    <mergeCell ref="B16:B24"/>
    <mergeCell ref="B25:B27"/>
    <mergeCell ref="A28:A39"/>
    <mergeCell ref="B28:B36"/>
    <mergeCell ref="B37:B39"/>
    <mergeCell ref="A40:A51"/>
    <mergeCell ref="B40:B48"/>
    <mergeCell ref="B49:B51"/>
    <mergeCell ref="A52:A63"/>
    <mergeCell ref="B52:B60"/>
    <mergeCell ref="B61:B63"/>
    <mergeCell ref="A64:A75"/>
    <mergeCell ref="B64:B72"/>
    <mergeCell ref="B73:B75"/>
    <mergeCell ref="A76:A87"/>
    <mergeCell ref="B76:B84"/>
    <mergeCell ref="B85:B87"/>
    <mergeCell ref="A88:A99"/>
    <mergeCell ref="B88:B96"/>
    <mergeCell ref="B97:B99"/>
  </mergeCells>
  <printOptions/>
  <pageMargins left="0.7874015748031497" right="0.5905511811023623" top="0.7874015748031497" bottom="0.7874015748031497" header="0.5118110236220472" footer="0.5118110236220472"/>
  <pageSetup horizontalDpi="600" verticalDpi="600" orientation="portrait" paperSize="9" scale="75" r:id="rId1"/>
  <rowBreaks count="1" manualBreakCount="1">
    <brk id="5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16"/>
  <sheetViews>
    <sheetView showGridLines="0" workbookViewId="0" topLeftCell="A1">
      <selection activeCell="A1" sqref="A1"/>
    </sheetView>
  </sheetViews>
  <sheetFormatPr defaultColWidth="9.00390625" defaultRowHeight="13.5"/>
  <cols>
    <col min="1" max="1" width="11.875" style="5" customWidth="1"/>
    <col min="2" max="10" width="11.625" style="5" customWidth="1"/>
    <col min="11" max="16384" width="9.00390625" style="5" customWidth="1"/>
  </cols>
  <sheetData>
    <row r="1" s="2" customFormat="1" ht="19.5" customHeight="1">
      <c r="A1" s="56" t="s">
        <v>74</v>
      </c>
    </row>
    <row r="2" ht="9.75" customHeight="1">
      <c r="A2" s="57"/>
    </row>
    <row r="3" spans="1:9" ht="20.25" customHeight="1">
      <c r="A3" s="5" t="s">
        <v>75</v>
      </c>
      <c r="E3" s="42"/>
      <c r="I3" s="42" t="s">
        <v>76</v>
      </c>
    </row>
    <row r="4" spans="1:9" ht="20.25" customHeight="1">
      <c r="A4" s="130" t="s">
        <v>77</v>
      </c>
      <c r="B4" s="145" t="s">
        <v>78</v>
      </c>
      <c r="C4" s="146"/>
      <c r="D4" s="146"/>
      <c r="E4" s="147"/>
      <c r="F4" s="146" t="s">
        <v>79</v>
      </c>
      <c r="G4" s="146"/>
      <c r="H4" s="146"/>
      <c r="I4" s="146"/>
    </row>
    <row r="5" spans="1:9" ht="20.25" customHeight="1">
      <c r="A5" s="141"/>
      <c r="B5" s="148" t="s">
        <v>80</v>
      </c>
      <c r="C5" s="148"/>
      <c r="D5" s="148" t="s">
        <v>81</v>
      </c>
      <c r="E5" s="148"/>
      <c r="F5" s="147" t="s">
        <v>80</v>
      </c>
      <c r="G5" s="148"/>
      <c r="H5" s="148" t="s">
        <v>81</v>
      </c>
      <c r="I5" s="145"/>
    </row>
    <row r="6" spans="1:9" s="58" customFormat="1" ht="20.25" customHeight="1">
      <c r="A6" s="131"/>
      <c r="B6" s="36" t="s">
        <v>82</v>
      </c>
      <c r="C6" s="36" t="s">
        <v>83</v>
      </c>
      <c r="D6" s="36" t="s">
        <v>82</v>
      </c>
      <c r="E6" s="36" t="s">
        <v>83</v>
      </c>
      <c r="F6" s="36" t="s">
        <v>82</v>
      </c>
      <c r="G6" s="36" t="s">
        <v>83</v>
      </c>
      <c r="H6" s="36" t="s">
        <v>82</v>
      </c>
      <c r="I6" s="46" t="s">
        <v>83</v>
      </c>
    </row>
    <row r="7" spans="1:9" ht="20.25" customHeight="1">
      <c r="A7" s="25" t="s">
        <v>29</v>
      </c>
      <c r="B7" s="59">
        <v>5470598</v>
      </c>
      <c r="C7" s="60">
        <v>14988</v>
      </c>
      <c r="D7" s="60">
        <v>5296242</v>
      </c>
      <c r="E7" s="61">
        <v>14510</v>
      </c>
      <c r="F7" s="60">
        <v>1739637</v>
      </c>
      <c r="G7" s="60">
        <v>4766</v>
      </c>
      <c r="H7" s="60">
        <v>1735322</v>
      </c>
      <c r="I7" s="60">
        <v>4754</v>
      </c>
    </row>
    <row r="8" spans="1:9" ht="20.25" customHeight="1">
      <c r="A8" s="26" t="s">
        <v>2</v>
      </c>
      <c r="B8" s="59">
        <v>4066580</v>
      </c>
      <c r="C8" s="60">
        <v>11111</v>
      </c>
      <c r="D8" s="60">
        <v>4027077</v>
      </c>
      <c r="E8" s="60">
        <v>11003</v>
      </c>
      <c r="F8" s="62">
        <v>1923806</v>
      </c>
      <c r="G8" s="62">
        <v>5256</v>
      </c>
      <c r="H8" s="62">
        <v>1930267</v>
      </c>
      <c r="I8" s="62">
        <v>5274</v>
      </c>
    </row>
    <row r="9" spans="1:9" ht="20.25" customHeight="1">
      <c r="A9" s="26" t="s">
        <v>3</v>
      </c>
      <c r="B9" s="59">
        <v>4028127</v>
      </c>
      <c r="C9" s="60">
        <v>11036</v>
      </c>
      <c r="D9" s="60">
        <v>3995387</v>
      </c>
      <c r="E9" s="60">
        <v>10946</v>
      </c>
      <c r="F9" s="62">
        <v>2006685</v>
      </c>
      <c r="G9" s="62">
        <v>5498</v>
      </c>
      <c r="H9" s="62">
        <v>2005529</v>
      </c>
      <c r="I9" s="62">
        <v>5495</v>
      </c>
    </row>
    <row r="10" spans="1:9" ht="20.25" customHeight="1">
      <c r="A10" s="26" t="s">
        <v>4</v>
      </c>
      <c r="B10" s="63">
        <v>4070187</v>
      </c>
      <c r="C10" s="64">
        <v>11151</v>
      </c>
      <c r="D10" s="65">
        <v>4013390</v>
      </c>
      <c r="E10" s="60">
        <v>10996</v>
      </c>
      <c r="F10" s="65">
        <v>2060920</v>
      </c>
      <c r="G10" s="64">
        <v>5646</v>
      </c>
      <c r="H10" s="65">
        <v>2041665</v>
      </c>
      <c r="I10" s="60">
        <v>5594</v>
      </c>
    </row>
    <row r="11" spans="1:9" ht="20.25" customHeight="1">
      <c r="A11" s="26" t="s">
        <v>5</v>
      </c>
      <c r="B11" s="63">
        <v>3870218</v>
      </c>
      <c r="C11" s="64">
        <v>10603</v>
      </c>
      <c r="D11" s="65">
        <v>3830357</v>
      </c>
      <c r="E11" s="60">
        <v>10494</v>
      </c>
      <c r="F11" s="65">
        <v>1968362</v>
      </c>
      <c r="G11" s="64">
        <v>5393</v>
      </c>
      <c r="H11" s="65">
        <v>1958398</v>
      </c>
      <c r="I11" s="60">
        <v>5365</v>
      </c>
    </row>
    <row r="12" spans="1:9" ht="20.25" customHeight="1">
      <c r="A12" s="26" t="s">
        <v>6</v>
      </c>
      <c r="B12" s="63">
        <v>3736283</v>
      </c>
      <c r="C12" s="64">
        <v>10208</v>
      </c>
      <c r="D12" s="65">
        <v>3722961</v>
      </c>
      <c r="E12" s="60">
        <v>10172</v>
      </c>
      <c r="F12" s="65">
        <v>1970999</v>
      </c>
      <c r="G12" s="64">
        <v>5385</v>
      </c>
      <c r="H12" s="65">
        <v>1958325</v>
      </c>
      <c r="I12" s="60">
        <v>5351</v>
      </c>
    </row>
    <row r="13" spans="1:9" ht="20.25" customHeight="1">
      <c r="A13" s="26" t="s">
        <v>13</v>
      </c>
      <c r="B13" s="63">
        <v>3689091</v>
      </c>
      <c r="C13" s="64">
        <v>10107</v>
      </c>
      <c r="D13" s="65">
        <v>3669656</v>
      </c>
      <c r="E13" s="60">
        <v>10054</v>
      </c>
      <c r="F13" s="65">
        <v>1949302</v>
      </c>
      <c r="G13" s="64">
        <v>5341</v>
      </c>
      <c r="H13" s="65">
        <v>1959305</v>
      </c>
      <c r="I13" s="60">
        <v>5368</v>
      </c>
    </row>
    <row r="14" spans="1:9" s="28" customFormat="1" ht="20.25" customHeight="1">
      <c r="A14" s="26" t="s">
        <v>14</v>
      </c>
      <c r="B14" s="63">
        <v>3689252</v>
      </c>
      <c r="C14" s="64">
        <v>10108</v>
      </c>
      <c r="D14" s="65">
        <v>3677955</v>
      </c>
      <c r="E14" s="60">
        <v>10077</v>
      </c>
      <c r="F14" s="65">
        <v>1939930</v>
      </c>
      <c r="G14" s="64">
        <v>5315</v>
      </c>
      <c r="H14" s="65">
        <v>1960184</v>
      </c>
      <c r="I14" s="60">
        <v>5370</v>
      </c>
    </row>
    <row r="15" spans="1:9" s="28" customFormat="1" ht="20.25" customHeight="1">
      <c r="A15" s="27" t="s">
        <v>16</v>
      </c>
      <c r="B15" s="66">
        <v>3669292</v>
      </c>
      <c r="C15" s="67">
        <v>10053</v>
      </c>
      <c r="D15" s="68">
        <v>3650613</v>
      </c>
      <c r="E15" s="69">
        <v>10002</v>
      </c>
      <c r="F15" s="68">
        <v>1962005</v>
      </c>
      <c r="G15" s="67">
        <v>5375</v>
      </c>
      <c r="H15" s="68">
        <v>1999689</v>
      </c>
      <c r="I15" s="69">
        <v>5479</v>
      </c>
    </row>
    <row r="16" ht="22.5" customHeight="1">
      <c r="I16" s="70" t="s">
        <v>84</v>
      </c>
    </row>
  </sheetData>
  <sheetProtection/>
  <mergeCells count="7">
    <mergeCell ref="A4:A6"/>
    <mergeCell ref="B4:E4"/>
    <mergeCell ref="F4:I4"/>
    <mergeCell ref="B5:C5"/>
    <mergeCell ref="D5:E5"/>
    <mergeCell ref="F5:G5"/>
    <mergeCell ref="H5:I5"/>
  </mergeCells>
  <printOptions/>
  <pageMargins left="0.3937007874015748" right="0.3937007874015748" top="0.7874015748031497" bottom="0.7874015748031497" header="0.5118110236220472" footer="0.5118110236220472"/>
  <pageSetup fitToHeight="1"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E16"/>
  <sheetViews>
    <sheetView showGridLines="0" workbookViewId="0" topLeftCell="A1">
      <selection activeCell="A1" sqref="A1"/>
    </sheetView>
  </sheetViews>
  <sheetFormatPr defaultColWidth="9.00390625" defaultRowHeight="13.5"/>
  <cols>
    <col min="1" max="1" width="12.25390625" style="5" customWidth="1"/>
    <col min="2" max="5" width="13.125" style="5" customWidth="1"/>
    <col min="6" max="6" width="11.625" style="5" customWidth="1"/>
    <col min="7" max="16384" width="9.00390625" style="5" customWidth="1"/>
  </cols>
  <sheetData>
    <row r="1" s="2" customFormat="1" ht="17.25" customHeight="1">
      <c r="A1" s="56" t="s">
        <v>85</v>
      </c>
    </row>
    <row r="2" ht="7.5" customHeight="1">
      <c r="A2" s="57"/>
    </row>
    <row r="3" spans="1:5" ht="20.25" customHeight="1">
      <c r="A3" s="5" t="s">
        <v>86</v>
      </c>
      <c r="E3" s="42" t="s">
        <v>87</v>
      </c>
    </row>
    <row r="4" spans="1:5" ht="20.25" customHeight="1">
      <c r="A4" s="130" t="s">
        <v>77</v>
      </c>
      <c r="B4" s="146" t="s">
        <v>88</v>
      </c>
      <c r="C4" s="146"/>
      <c r="D4" s="146"/>
      <c r="E4" s="146"/>
    </row>
    <row r="5" spans="1:5" ht="20.25" customHeight="1">
      <c r="A5" s="141"/>
      <c r="B5" s="147" t="s">
        <v>80</v>
      </c>
      <c r="C5" s="148"/>
      <c r="D5" s="148" t="s">
        <v>81</v>
      </c>
      <c r="E5" s="145"/>
    </row>
    <row r="6" spans="1:5" s="58" customFormat="1" ht="20.25" customHeight="1">
      <c r="A6" s="131"/>
      <c r="B6" s="36" t="s">
        <v>82</v>
      </c>
      <c r="C6" s="36" t="s">
        <v>83</v>
      </c>
      <c r="D6" s="36" t="s">
        <v>82</v>
      </c>
      <c r="E6" s="46" t="s">
        <v>83</v>
      </c>
    </row>
    <row r="7" spans="1:5" ht="20.25" customHeight="1">
      <c r="A7" s="26" t="s">
        <v>29</v>
      </c>
      <c r="B7" s="60">
        <v>568388</v>
      </c>
      <c r="C7" s="60">
        <v>1557</v>
      </c>
      <c r="D7" s="60">
        <v>563668</v>
      </c>
      <c r="E7" s="60">
        <v>1544</v>
      </c>
    </row>
    <row r="8" spans="1:5" ht="20.25" customHeight="1">
      <c r="A8" s="26" t="s">
        <v>2</v>
      </c>
      <c r="B8" s="62">
        <v>631037</v>
      </c>
      <c r="C8" s="62">
        <v>1724</v>
      </c>
      <c r="D8" s="62">
        <v>618465</v>
      </c>
      <c r="E8" s="62">
        <v>1690</v>
      </c>
    </row>
    <row r="9" spans="1:5" ht="20.25" customHeight="1">
      <c r="A9" s="26" t="s">
        <v>3</v>
      </c>
      <c r="B9" s="62">
        <v>666483</v>
      </c>
      <c r="C9" s="62">
        <v>1826</v>
      </c>
      <c r="D9" s="62">
        <v>655664</v>
      </c>
      <c r="E9" s="62">
        <v>1796</v>
      </c>
    </row>
    <row r="10" spans="1:5" ht="20.25" customHeight="1">
      <c r="A10" s="26" t="s">
        <v>4</v>
      </c>
      <c r="B10" s="65">
        <v>688069</v>
      </c>
      <c r="C10" s="64">
        <v>1885</v>
      </c>
      <c r="D10" s="65">
        <v>684294</v>
      </c>
      <c r="E10" s="60">
        <v>1875</v>
      </c>
    </row>
    <row r="11" spans="1:5" ht="20.25" customHeight="1">
      <c r="A11" s="26" t="s">
        <v>5</v>
      </c>
      <c r="B11" s="65">
        <v>666670</v>
      </c>
      <c r="C11" s="64">
        <v>1826</v>
      </c>
      <c r="D11" s="65">
        <v>657289</v>
      </c>
      <c r="E11" s="60">
        <v>1801</v>
      </c>
    </row>
    <row r="12" spans="1:5" ht="20.25" customHeight="1">
      <c r="A12" s="26" t="s">
        <v>6</v>
      </c>
      <c r="B12" s="65">
        <v>671521</v>
      </c>
      <c r="C12" s="64">
        <v>1835</v>
      </c>
      <c r="D12" s="65">
        <v>654923</v>
      </c>
      <c r="E12" s="60">
        <v>1789</v>
      </c>
    </row>
    <row r="13" spans="1:5" ht="20.25" customHeight="1">
      <c r="A13" s="26" t="s">
        <v>13</v>
      </c>
      <c r="B13" s="65">
        <v>687677</v>
      </c>
      <c r="C13" s="64">
        <v>1884</v>
      </c>
      <c r="D13" s="65">
        <v>674751</v>
      </c>
      <c r="E13" s="60">
        <v>1849</v>
      </c>
    </row>
    <row r="14" spans="1:5" s="28" customFormat="1" ht="20.25" customHeight="1">
      <c r="A14" s="26" t="s">
        <v>14</v>
      </c>
      <c r="B14" s="65">
        <v>709365</v>
      </c>
      <c r="C14" s="64">
        <v>1943</v>
      </c>
      <c r="D14" s="65">
        <v>694862</v>
      </c>
      <c r="E14" s="60">
        <v>1904</v>
      </c>
    </row>
    <row r="15" spans="1:5" s="28" customFormat="1" ht="20.25" customHeight="1">
      <c r="A15" s="27" t="s">
        <v>16</v>
      </c>
      <c r="B15" s="68">
        <v>719457</v>
      </c>
      <c r="C15" s="67">
        <v>1971</v>
      </c>
      <c r="D15" s="68">
        <v>707358</v>
      </c>
      <c r="E15" s="69">
        <v>1938</v>
      </c>
    </row>
    <row r="16" ht="20.25" customHeight="1">
      <c r="E16" s="70" t="s">
        <v>89</v>
      </c>
    </row>
    <row r="17" ht="20.25" customHeight="1"/>
    <row r="18" ht="20.25" customHeight="1"/>
  </sheetData>
  <sheetProtection/>
  <mergeCells count="4">
    <mergeCell ref="A4:A6"/>
    <mergeCell ref="B4:E4"/>
    <mergeCell ref="B5:C5"/>
    <mergeCell ref="D5:E5"/>
  </mergeCells>
  <printOptions/>
  <pageMargins left="0.984251968503937" right="0.984251968503937"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9"/>
  <sheetViews>
    <sheetView showGridLines="0" zoomScalePageLayoutView="0" workbookViewId="0" topLeftCell="A1">
      <selection activeCell="A1" sqref="A1"/>
    </sheetView>
  </sheetViews>
  <sheetFormatPr defaultColWidth="9.00390625" defaultRowHeight="13.5"/>
  <cols>
    <col min="1" max="1" width="10.375" style="74" customWidth="1"/>
    <col min="2" max="11" width="9.125" style="74" customWidth="1"/>
    <col min="12" max="12" width="8.125" style="74" customWidth="1"/>
    <col min="13" max="16384" width="9.00390625" style="74" customWidth="1"/>
  </cols>
  <sheetData>
    <row r="1" spans="1:4" s="72" customFormat="1" ht="22.5" customHeight="1">
      <c r="A1" s="71" t="s">
        <v>90</v>
      </c>
      <c r="B1" s="71"/>
      <c r="C1" s="71"/>
      <c r="D1" s="71"/>
    </row>
    <row r="2" spans="1:4" ht="9.75" customHeight="1">
      <c r="A2" s="73"/>
      <c r="B2" s="73"/>
      <c r="C2" s="73"/>
      <c r="D2" s="73"/>
    </row>
    <row r="3" ht="19.5" customHeight="1">
      <c r="K3" s="75" t="s">
        <v>91</v>
      </c>
    </row>
    <row r="4" spans="1:11" ht="20.25" customHeight="1">
      <c r="A4" s="150" t="s">
        <v>77</v>
      </c>
      <c r="B4" s="151" t="s">
        <v>92</v>
      </c>
      <c r="C4" s="151" t="s">
        <v>93</v>
      </c>
      <c r="D4" s="151"/>
      <c r="E4" s="151" t="s">
        <v>94</v>
      </c>
      <c r="F4" s="151"/>
      <c r="G4" s="151" t="s">
        <v>95</v>
      </c>
      <c r="H4" s="151"/>
      <c r="I4" s="151" t="s">
        <v>96</v>
      </c>
      <c r="J4" s="151"/>
      <c r="K4" s="149" t="s">
        <v>97</v>
      </c>
    </row>
    <row r="5" spans="1:11" ht="20.25" customHeight="1">
      <c r="A5" s="150"/>
      <c r="B5" s="151"/>
      <c r="C5" s="76" t="s">
        <v>98</v>
      </c>
      <c r="D5" s="76" t="s">
        <v>99</v>
      </c>
      <c r="E5" s="76" t="s">
        <v>98</v>
      </c>
      <c r="F5" s="76" t="s">
        <v>99</v>
      </c>
      <c r="G5" s="76" t="s">
        <v>98</v>
      </c>
      <c r="H5" s="76" t="s">
        <v>99</v>
      </c>
      <c r="I5" s="76" t="s">
        <v>98</v>
      </c>
      <c r="J5" s="76" t="s">
        <v>99</v>
      </c>
      <c r="K5" s="149"/>
    </row>
    <row r="6" spans="1:12" ht="20.25" customHeight="1">
      <c r="A6" s="77" t="s">
        <v>44</v>
      </c>
      <c r="B6" s="78">
        <v>86125</v>
      </c>
      <c r="C6" s="79">
        <v>29015</v>
      </c>
      <c r="D6" s="79">
        <v>42910</v>
      </c>
      <c r="E6" s="79">
        <v>5344</v>
      </c>
      <c r="F6" s="79">
        <v>6226</v>
      </c>
      <c r="G6" s="79">
        <v>344</v>
      </c>
      <c r="H6" s="79" t="s">
        <v>100</v>
      </c>
      <c r="I6" s="79">
        <v>1981</v>
      </c>
      <c r="J6" s="79" t="s">
        <v>100</v>
      </c>
      <c r="K6" s="79">
        <v>305</v>
      </c>
      <c r="L6" s="80"/>
    </row>
    <row r="7" spans="1:12" ht="20.25" customHeight="1">
      <c r="A7" s="77" t="s">
        <v>59</v>
      </c>
      <c r="B7" s="78">
        <v>85832</v>
      </c>
      <c r="C7" s="79">
        <v>29366</v>
      </c>
      <c r="D7" s="79">
        <v>42433</v>
      </c>
      <c r="E7" s="79">
        <v>5358</v>
      </c>
      <c r="F7" s="79">
        <v>6086</v>
      </c>
      <c r="G7" s="79">
        <v>108</v>
      </c>
      <c r="H7" s="79">
        <v>231</v>
      </c>
      <c r="I7" s="79">
        <v>1678</v>
      </c>
      <c r="J7" s="79">
        <v>260</v>
      </c>
      <c r="K7" s="79">
        <v>312</v>
      </c>
      <c r="L7" s="80"/>
    </row>
    <row r="8" spans="1:12" ht="20.25" customHeight="1">
      <c r="A8" s="77" t="s">
        <v>101</v>
      </c>
      <c r="B8" s="81">
        <v>85202</v>
      </c>
      <c r="C8" s="81">
        <v>29556</v>
      </c>
      <c r="D8" s="81">
        <v>41828</v>
      </c>
      <c r="E8" s="81">
        <v>5318</v>
      </c>
      <c r="F8" s="81">
        <v>5929</v>
      </c>
      <c r="G8" s="81">
        <v>110</v>
      </c>
      <c r="H8" s="81">
        <v>224</v>
      </c>
      <c r="I8" s="81">
        <v>1661</v>
      </c>
      <c r="J8" s="81">
        <v>256</v>
      </c>
      <c r="K8" s="81">
        <v>320</v>
      </c>
      <c r="L8" s="80"/>
    </row>
    <row r="9" spans="1:12" ht="20.25" customHeight="1">
      <c r="A9" s="77" t="s">
        <v>102</v>
      </c>
      <c r="B9" s="81">
        <v>88674</v>
      </c>
      <c r="C9" s="81">
        <v>31240</v>
      </c>
      <c r="D9" s="81">
        <v>42907</v>
      </c>
      <c r="E9" s="81">
        <v>5646</v>
      </c>
      <c r="F9" s="81">
        <v>6237</v>
      </c>
      <c r="G9" s="81">
        <v>114</v>
      </c>
      <c r="H9" s="81">
        <v>229</v>
      </c>
      <c r="I9" s="81">
        <v>1668</v>
      </c>
      <c r="J9" s="81">
        <v>262</v>
      </c>
      <c r="K9" s="81">
        <v>371</v>
      </c>
      <c r="L9" s="80"/>
    </row>
    <row r="10" spans="1:12" ht="20.25" customHeight="1">
      <c r="A10" s="77" t="s">
        <v>103</v>
      </c>
      <c r="B10" s="81">
        <v>84180</v>
      </c>
      <c r="C10" s="81">
        <v>30248</v>
      </c>
      <c r="D10" s="81">
        <v>40154</v>
      </c>
      <c r="E10" s="81">
        <v>5401</v>
      </c>
      <c r="F10" s="81">
        <v>5788</v>
      </c>
      <c r="G10" s="81">
        <v>106</v>
      </c>
      <c r="H10" s="81">
        <v>232</v>
      </c>
      <c r="I10" s="81">
        <v>1655</v>
      </c>
      <c r="J10" s="81">
        <v>263</v>
      </c>
      <c r="K10" s="81">
        <v>333</v>
      </c>
      <c r="L10" s="80"/>
    </row>
    <row r="11" spans="1:12" ht="20.25" customHeight="1">
      <c r="A11" s="77" t="s">
        <v>104</v>
      </c>
      <c r="B11" s="81">
        <v>83790</v>
      </c>
      <c r="C11" s="81">
        <v>30755</v>
      </c>
      <c r="D11" s="81">
        <v>39373</v>
      </c>
      <c r="E11" s="81">
        <v>5422</v>
      </c>
      <c r="F11" s="81">
        <v>5677</v>
      </c>
      <c r="G11" s="81">
        <v>91</v>
      </c>
      <c r="H11" s="81">
        <v>226</v>
      </c>
      <c r="I11" s="81">
        <v>1646</v>
      </c>
      <c r="J11" s="81">
        <v>255</v>
      </c>
      <c r="K11" s="81">
        <v>345</v>
      </c>
      <c r="L11" s="80"/>
    </row>
    <row r="12" spans="1:12" ht="20.25" customHeight="1">
      <c r="A12" s="77" t="s">
        <v>105</v>
      </c>
      <c r="B12" s="81">
        <v>83508</v>
      </c>
      <c r="C12" s="81">
        <v>31323</v>
      </c>
      <c r="D12" s="81">
        <v>38606</v>
      </c>
      <c r="E12" s="81">
        <v>5356</v>
      </c>
      <c r="F12" s="81">
        <v>5656</v>
      </c>
      <c r="G12" s="81">
        <v>94</v>
      </c>
      <c r="H12" s="81">
        <v>230</v>
      </c>
      <c r="I12" s="81">
        <v>1642</v>
      </c>
      <c r="J12" s="81">
        <v>255</v>
      </c>
      <c r="K12" s="81">
        <v>346</v>
      </c>
      <c r="L12" s="80"/>
    </row>
    <row r="13" spans="1:12" ht="20.25" customHeight="1">
      <c r="A13" s="77" t="s">
        <v>71</v>
      </c>
      <c r="B13" s="82">
        <v>83390</v>
      </c>
      <c r="C13" s="81">
        <v>31985</v>
      </c>
      <c r="D13" s="81">
        <v>37871</v>
      </c>
      <c r="E13" s="81">
        <v>5419</v>
      </c>
      <c r="F13" s="81">
        <v>5568</v>
      </c>
      <c r="G13" s="81">
        <v>99</v>
      </c>
      <c r="H13" s="81">
        <v>234</v>
      </c>
      <c r="I13" s="81">
        <v>1621</v>
      </c>
      <c r="J13" s="81">
        <v>249</v>
      </c>
      <c r="K13" s="81">
        <v>344</v>
      </c>
      <c r="L13" s="80"/>
    </row>
    <row r="14" spans="1:12" ht="20.25" customHeight="1">
      <c r="A14" s="83" t="s">
        <v>106</v>
      </c>
      <c r="B14" s="84">
        <v>82980</v>
      </c>
      <c r="C14" s="85">
        <v>32529</v>
      </c>
      <c r="D14" s="85">
        <v>36901</v>
      </c>
      <c r="E14" s="85">
        <v>5538</v>
      </c>
      <c r="F14" s="85">
        <v>5468</v>
      </c>
      <c r="G14" s="85">
        <v>100</v>
      </c>
      <c r="H14" s="85">
        <v>233</v>
      </c>
      <c r="I14" s="85">
        <v>1614</v>
      </c>
      <c r="J14" s="85">
        <v>256</v>
      </c>
      <c r="K14" s="85">
        <v>341</v>
      </c>
      <c r="L14" s="80"/>
    </row>
    <row r="15" spans="2:11" ht="20.25" customHeight="1">
      <c r="B15" s="86"/>
      <c r="C15" s="86"/>
      <c r="D15" s="86"/>
      <c r="K15" s="87" t="s">
        <v>107</v>
      </c>
    </row>
    <row r="16" spans="1:4" s="90" customFormat="1" ht="20.25" customHeight="1">
      <c r="A16" s="88"/>
      <c r="B16" s="89"/>
      <c r="C16" s="89"/>
      <c r="D16" s="89"/>
    </row>
    <row r="17" ht="13.5">
      <c r="A17" s="91"/>
    </row>
    <row r="18" ht="13.5">
      <c r="A18" s="91"/>
    </row>
    <row r="19" ht="13.5">
      <c r="A19" s="91"/>
    </row>
  </sheetData>
  <sheetProtection/>
  <mergeCells count="7">
    <mergeCell ref="K4:K5"/>
    <mergeCell ref="A4:A5"/>
    <mergeCell ref="B4:B5"/>
    <mergeCell ref="C4:D4"/>
    <mergeCell ref="E4:F4"/>
    <mergeCell ref="G4:H4"/>
    <mergeCell ref="I4:J4"/>
  </mergeCells>
  <printOptions/>
  <pageMargins left="0.7874015748031497" right="0.5905511811023623" top="0.7874015748031497" bottom="0.7874015748031497" header="0.5118110236220472" footer="0.5118110236220472"/>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J18"/>
  <sheetViews>
    <sheetView showGridLines="0" zoomScalePageLayoutView="0" workbookViewId="0" topLeftCell="A1">
      <selection activeCell="A1" sqref="A1"/>
    </sheetView>
  </sheetViews>
  <sheetFormatPr defaultColWidth="9.00390625" defaultRowHeight="13.5"/>
  <cols>
    <col min="1" max="1" width="11.125" style="74" customWidth="1"/>
    <col min="2" max="2" width="8.375" style="80" customWidth="1"/>
    <col min="3" max="3" width="8.125" style="80" customWidth="1"/>
    <col min="4" max="9" width="7.75390625" style="80" customWidth="1"/>
    <col min="10" max="11" width="7.75390625" style="74" customWidth="1"/>
    <col min="12" max="16384" width="9.00390625" style="74" customWidth="1"/>
  </cols>
  <sheetData>
    <row r="1" spans="1:9" s="72" customFormat="1" ht="21.75" customHeight="1">
      <c r="A1" s="71" t="s">
        <v>108</v>
      </c>
      <c r="B1" s="92"/>
      <c r="C1" s="92"/>
      <c r="D1" s="92"/>
      <c r="E1" s="92"/>
      <c r="F1" s="92"/>
      <c r="G1" s="92"/>
      <c r="H1" s="92"/>
      <c r="I1" s="92"/>
    </row>
    <row r="2" ht="7.5" customHeight="1">
      <c r="A2" s="73"/>
    </row>
    <row r="3" ht="19.5" customHeight="1">
      <c r="J3" s="93" t="s">
        <v>109</v>
      </c>
    </row>
    <row r="4" spans="1:10" ht="19.5" customHeight="1">
      <c r="A4" s="150" t="s">
        <v>77</v>
      </c>
      <c r="B4" s="152" t="s">
        <v>110</v>
      </c>
      <c r="C4" s="153" t="s">
        <v>111</v>
      </c>
      <c r="D4" s="154" t="s">
        <v>112</v>
      </c>
      <c r="E4" s="154"/>
      <c r="F4" s="154"/>
      <c r="G4" s="154"/>
      <c r="H4" s="154" t="s">
        <v>113</v>
      </c>
      <c r="I4" s="154"/>
      <c r="J4" s="155" t="s">
        <v>114</v>
      </c>
    </row>
    <row r="5" spans="1:10" ht="28.5" customHeight="1">
      <c r="A5" s="150"/>
      <c r="B5" s="152"/>
      <c r="C5" s="153"/>
      <c r="D5" s="95" t="s">
        <v>115</v>
      </c>
      <c r="E5" s="95" t="s">
        <v>116</v>
      </c>
      <c r="F5" s="96" t="s">
        <v>117</v>
      </c>
      <c r="G5" s="96" t="s">
        <v>118</v>
      </c>
      <c r="H5" s="94" t="s">
        <v>119</v>
      </c>
      <c r="I5" s="94" t="s">
        <v>120</v>
      </c>
      <c r="J5" s="155"/>
    </row>
    <row r="6" spans="1:10" ht="19.5" customHeight="1">
      <c r="A6" s="97" t="s">
        <v>121</v>
      </c>
      <c r="B6" s="78">
        <v>65716</v>
      </c>
      <c r="C6" s="79">
        <v>10082</v>
      </c>
      <c r="D6" s="79">
        <v>2030</v>
      </c>
      <c r="E6" s="79">
        <v>1</v>
      </c>
      <c r="F6" s="79">
        <v>27729</v>
      </c>
      <c r="G6" s="79">
        <v>14221</v>
      </c>
      <c r="H6" s="79">
        <v>8639</v>
      </c>
      <c r="I6" s="79">
        <v>439</v>
      </c>
      <c r="J6" s="79">
        <v>2575</v>
      </c>
    </row>
    <row r="7" spans="1:10" ht="19.5" customHeight="1">
      <c r="A7" s="77" t="s">
        <v>122</v>
      </c>
      <c r="B7" s="78">
        <v>65799</v>
      </c>
      <c r="C7" s="79">
        <v>9630</v>
      </c>
      <c r="D7" s="79">
        <v>2012</v>
      </c>
      <c r="E7" s="79">
        <v>1</v>
      </c>
      <c r="F7" s="79">
        <v>28677</v>
      </c>
      <c r="G7" s="79">
        <v>13992</v>
      </c>
      <c r="H7" s="79">
        <v>8424</v>
      </c>
      <c r="I7" s="79">
        <v>443</v>
      </c>
      <c r="J7" s="79">
        <v>2620</v>
      </c>
    </row>
    <row r="8" spans="1:10" ht="19.5" customHeight="1">
      <c r="A8" s="77" t="s">
        <v>123</v>
      </c>
      <c r="B8" s="81">
        <v>65988</v>
      </c>
      <c r="C8" s="81">
        <v>9252</v>
      </c>
      <c r="D8" s="81">
        <v>2032</v>
      </c>
      <c r="E8" s="81">
        <v>1</v>
      </c>
      <c r="F8" s="81">
        <v>29559</v>
      </c>
      <c r="G8" s="81">
        <v>13846</v>
      </c>
      <c r="H8" s="81">
        <v>8196</v>
      </c>
      <c r="I8" s="81">
        <v>444</v>
      </c>
      <c r="J8" s="81">
        <v>2658</v>
      </c>
    </row>
    <row r="9" spans="1:10" ht="19.5" customHeight="1">
      <c r="A9" s="77" t="s">
        <v>124</v>
      </c>
      <c r="B9" s="79">
        <v>66533</v>
      </c>
      <c r="C9" s="79">
        <v>8816</v>
      </c>
      <c r="D9" s="79">
        <v>2026</v>
      </c>
      <c r="E9" s="79" t="s">
        <v>100</v>
      </c>
      <c r="F9" s="79">
        <v>30856</v>
      </c>
      <c r="G9" s="79">
        <v>13716</v>
      </c>
      <c r="H9" s="79">
        <v>7975</v>
      </c>
      <c r="I9" s="79">
        <v>436</v>
      </c>
      <c r="J9" s="79">
        <v>2708</v>
      </c>
    </row>
    <row r="10" spans="1:10" ht="19.5" customHeight="1">
      <c r="A10" s="77" t="s">
        <v>125</v>
      </c>
      <c r="B10" s="79">
        <v>67621</v>
      </c>
      <c r="C10" s="79">
        <v>8460</v>
      </c>
      <c r="D10" s="79">
        <v>2044</v>
      </c>
      <c r="E10" s="79">
        <v>1</v>
      </c>
      <c r="F10" s="79">
        <v>32535</v>
      </c>
      <c r="G10" s="79">
        <v>13596</v>
      </c>
      <c r="H10" s="79">
        <v>7814</v>
      </c>
      <c r="I10" s="79">
        <v>446</v>
      </c>
      <c r="J10" s="79">
        <v>2725</v>
      </c>
    </row>
    <row r="11" spans="1:10" ht="19.5" customHeight="1">
      <c r="A11" s="77" t="s">
        <v>126</v>
      </c>
      <c r="B11" s="79">
        <v>68421</v>
      </c>
      <c r="C11" s="79">
        <v>8048</v>
      </c>
      <c r="D11" s="79">
        <v>2065</v>
      </c>
      <c r="E11" s="79">
        <v>1</v>
      </c>
      <c r="F11" s="79">
        <v>33987</v>
      </c>
      <c r="G11" s="79">
        <v>13495</v>
      </c>
      <c r="H11" s="79">
        <v>7580</v>
      </c>
      <c r="I11" s="79">
        <v>454</v>
      </c>
      <c r="J11" s="79">
        <v>2791</v>
      </c>
    </row>
    <row r="12" spans="1:10" ht="19.5" customHeight="1">
      <c r="A12" s="77" t="s">
        <v>127</v>
      </c>
      <c r="B12" s="79">
        <v>68653</v>
      </c>
      <c r="C12" s="79">
        <v>7724</v>
      </c>
      <c r="D12" s="79">
        <v>2040</v>
      </c>
      <c r="E12" s="79">
        <v>1</v>
      </c>
      <c r="F12" s="79">
        <v>34999</v>
      </c>
      <c r="G12" s="79">
        <v>13241</v>
      </c>
      <c r="H12" s="79">
        <v>7352</v>
      </c>
      <c r="I12" s="79">
        <v>463</v>
      </c>
      <c r="J12" s="79">
        <v>2833</v>
      </c>
    </row>
    <row r="13" spans="1:10" ht="19.5" customHeight="1">
      <c r="A13" s="77" t="s">
        <v>128</v>
      </c>
      <c r="B13" s="79">
        <v>68613</v>
      </c>
      <c r="C13" s="79">
        <v>7376</v>
      </c>
      <c r="D13" s="79">
        <v>2042</v>
      </c>
      <c r="E13" s="79">
        <v>1</v>
      </c>
      <c r="F13" s="79">
        <v>35705</v>
      </c>
      <c r="G13" s="79">
        <v>13084</v>
      </c>
      <c r="H13" s="79">
        <v>7135</v>
      </c>
      <c r="I13" s="79">
        <v>474</v>
      </c>
      <c r="J13" s="79">
        <v>2796</v>
      </c>
    </row>
    <row r="14" spans="1:10" ht="19.5" customHeight="1">
      <c r="A14" s="83" t="s">
        <v>129</v>
      </c>
      <c r="B14" s="98">
        <v>68477</v>
      </c>
      <c r="C14" s="98">
        <v>7096</v>
      </c>
      <c r="D14" s="98">
        <v>2042</v>
      </c>
      <c r="E14" s="98">
        <v>1</v>
      </c>
      <c r="F14" s="98">
        <v>36154</v>
      </c>
      <c r="G14" s="98">
        <v>12933</v>
      </c>
      <c r="H14" s="98">
        <v>6926</v>
      </c>
      <c r="I14" s="98">
        <v>489</v>
      </c>
      <c r="J14" s="98">
        <v>2836</v>
      </c>
    </row>
    <row r="15" spans="1:10" ht="19.5" customHeight="1">
      <c r="A15" s="99"/>
      <c r="B15" s="100"/>
      <c r="J15" s="87" t="s">
        <v>130</v>
      </c>
    </row>
    <row r="16" spans="1:9" s="90" customFormat="1" ht="12">
      <c r="A16" s="101"/>
      <c r="B16" s="102"/>
      <c r="C16" s="102"/>
      <c r="D16" s="102"/>
      <c r="E16" s="102"/>
      <c r="F16" s="102"/>
      <c r="G16" s="102"/>
      <c r="H16" s="102"/>
      <c r="I16" s="102"/>
    </row>
    <row r="17" ht="13.5">
      <c r="A17" s="91"/>
    </row>
    <row r="18" ht="13.5">
      <c r="A18" s="91"/>
    </row>
  </sheetData>
  <sheetProtection/>
  <mergeCells count="6">
    <mergeCell ref="A4:A5"/>
    <mergeCell ref="B4:B5"/>
    <mergeCell ref="C4:C5"/>
    <mergeCell ref="D4:G4"/>
    <mergeCell ref="H4:I4"/>
    <mergeCell ref="J4:J5"/>
  </mergeCells>
  <printOptions/>
  <pageMargins left="0.7874015748031497" right="0.5905511811023623" top="0.7874015748031497" bottom="0.7874015748031497"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17"/>
  <sheetViews>
    <sheetView showGridLines="0" zoomScalePageLayoutView="0" workbookViewId="0" topLeftCell="A1">
      <selection activeCell="A1" sqref="A1"/>
    </sheetView>
  </sheetViews>
  <sheetFormatPr defaultColWidth="9.00390625" defaultRowHeight="13.5"/>
  <cols>
    <col min="1" max="1" width="11.625" style="5" customWidth="1"/>
    <col min="2" max="4" width="12.625" style="5" customWidth="1"/>
    <col min="5" max="5" width="8.25390625" style="5" customWidth="1"/>
    <col min="6" max="6" width="12.25390625" style="5" customWidth="1"/>
    <col min="7" max="7" width="15.625" style="5" customWidth="1"/>
    <col min="8" max="16384" width="9.00390625" style="5" customWidth="1"/>
  </cols>
  <sheetData>
    <row r="1" spans="1:2" s="2" customFormat="1" ht="20.25" customHeight="1">
      <c r="A1" s="1" t="s">
        <v>131</v>
      </c>
      <c r="B1" s="1"/>
    </row>
    <row r="2" spans="1:2" ht="6.75" customHeight="1">
      <c r="A2" s="4"/>
      <c r="B2" s="4"/>
    </row>
    <row r="3" ht="20.25" customHeight="1">
      <c r="F3" s="42" t="s">
        <v>132</v>
      </c>
    </row>
    <row r="4" spans="1:6" ht="20.25" customHeight="1">
      <c r="A4" s="147" t="s">
        <v>77</v>
      </c>
      <c r="B4" s="145" t="s">
        <v>133</v>
      </c>
      <c r="C4" s="146"/>
      <c r="D4" s="147"/>
      <c r="E4" s="156" t="s">
        <v>134</v>
      </c>
      <c r="F4" s="157"/>
    </row>
    <row r="5" spans="1:6" ht="20.25" customHeight="1">
      <c r="A5" s="147"/>
      <c r="B5" s="38" t="s">
        <v>135</v>
      </c>
      <c r="C5" s="38" t="s">
        <v>136</v>
      </c>
      <c r="D5" s="44" t="s">
        <v>137</v>
      </c>
      <c r="E5" s="158"/>
      <c r="F5" s="159"/>
    </row>
    <row r="6" spans="1:6" ht="20.25" customHeight="1">
      <c r="A6" s="26" t="s">
        <v>138</v>
      </c>
      <c r="B6" s="103">
        <f>C6+D6</f>
        <v>47077</v>
      </c>
      <c r="C6" s="104">
        <v>12756</v>
      </c>
      <c r="D6" s="104">
        <v>34321</v>
      </c>
      <c r="E6" s="104"/>
      <c r="F6" s="49">
        <v>283</v>
      </c>
    </row>
    <row r="7" spans="1:6" ht="20.25" customHeight="1">
      <c r="A7" s="26" t="s">
        <v>59</v>
      </c>
      <c r="B7" s="105">
        <f>C7+D7</f>
        <v>41614</v>
      </c>
      <c r="C7" s="49">
        <v>11415</v>
      </c>
      <c r="D7" s="49">
        <v>30199</v>
      </c>
      <c r="E7" s="106"/>
      <c r="F7" s="49">
        <v>265</v>
      </c>
    </row>
    <row r="8" spans="1:6" ht="20.25" customHeight="1">
      <c r="A8" s="26" t="s">
        <v>101</v>
      </c>
      <c r="B8" s="105">
        <f>C8+D8</f>
        <v>37215</v>
      </c>
      <c r="C8" s="49">
        <v>9873</v>
      </c>
      <c r="D8" s="49">
        <v>27342</v>
      </c>
      <c r="E8" s="107"/>
      <c r="F8" s="49">
        <v>243</v>
      </c>
    </row>
    <row r="9" spans="1:6" ht="20.25" customHeight="1">
      <c r="A9" s="26" t="s">
        <v>102</v>
      </c>
      <c r="B9" s="105">
        <f>C9+D9</f>
        <v>33776</v>
      </c>
      <c r="C9" s="49">
        <v>8627</v>
      </c>
      <c r="D9" s="49">
        <v>25149</v>
      </c>
      <c r="E9" s="107"/>
      <c r="F9" s="107">
        <v>230</v>
      </c>
    </row>
    <row r="10" spans="1:6" ht="20.25" customHeight="1">
      <c r="A10" s="26" t="s">
        <v>5</v>
      </c>
      <c r="B10" s="105">
        <v>30688</v>
      </c>
      <c r="C10" s="49">
        <v>7557</v>
      </c>
      <c r="D10" s="49">
        <v>23131</v>
      </c>
      <c r="E10" s="107"/>
      <c r="F10" s="107">
        <v>228</v>
      </c>
    </row>
    <row r="11" spans="1:6" ht="20.25" customHeight="1">
      <c r="A11" s="26" t="s">
        <v>6</v>
      </c>
      <c r="B11" s="105">
        <v>28561</v>
      </c>
      <c r="C11" s="49">
        <v>6868</v>
      </c>
      <c r="D11" s="49">
        <v>21693</v>
      </c>
      <c r="E11" s="107"/>
      <c r="F11" s="107">
        <v>207</v>
      </c>
    </row>
    <row r="12" spans="1:6" ht="20.25" customHeight="1">
      <c r="A12" s="26" t="s">
        <v>13</v>
      </c>
      <c r="B12" s="105">
        <v>26503</v>
      </c>
      <c r="C12" s="49">
        <v>6185</v>
      </c>
      <c r="D12" s="49">
        <v>20318</v>
      </c>
      <c r="E12" s="107"/>
      <c r="F12" s="107">
        <v>186</v>
      </c>
    </row>
    <row r="13" spans="1:6" ht="20.25" customHeight="1">
      <c r="A13" s="27" t="s">
        <v>14</v>
      </c>
      <c r="B13" s="108">
        <v>24854</v>
      </c>
      <c r="C13" s="55">
        <v>5746</v>
      </c>
      <c r="D13" s="55">
        <v>19108</v>
      </c>
      <c r="E13" s="109"/>
      <c r="F13" s="109">
        <v>189</v>
      </c>
    </row>
    <row r="14" ht="20.25" customHeight="1">
      <c r="F14" s="70" t="s">
        <v>139</v>
      </c>
    </row>
    <row r="15" ht="13.5">
      <c r="A15" s="110"/>
    </row>
    <row r="16" ht="16.5" customHeight="1">
      <c r="A16" s="110" t="s">
        <v>186</v>
      </c>
    </row>
    <row r="17" ht="18.75" customHeight="1">
      <c r="A17" s="110" t="s">
        <v>140</v>
      </c>
    </row>
  </sheetData>
  <sheetProtection/>
  <mergeCells count="3">
    <mergeCell ref="A4:A5"/>
    <mergeCell ref="B4:D4"/>
    <mergeCell ref="E4:F5"/>
  </mergeCells>
  <printOptions/>
  <pageMargins left="0.984251968503937" right="0.5905511811023623"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栃木市役所</dc:creator>
  <cp:keywords/>
  <dc:description/>
  <cp:lastModifiedBy>SCclwork</cp:lastModifiedBy>
  <cp:lastPrinted>2016-12-01T06:43:29Z</cp:lastPrinted>
  <dcterms:created xsi:type="dcterms:W3CDTF">2003-03-07T04:40:22Z</dcterms:created>
  <dcterms:modified xsi:type="dcterms:W3CDTF">2021-03-19T07:57:33Z</dcterms:modified>
  <cp:category/>
  <cp:version/>
  <cp:contentType/>
  <cp:contentStatus/>
</cp:coreProperties>
</file>