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3　統計データ作成関係\★完成データ　R3HP掲載用★\"/>
    </mc:Choice>
  </mc:AlternateContent>
  <bookViews>
    <workbookView xWindow="5445" yWindow="-75" windowWidth="12120" windowHeight="8550"/>
  </bookViews>
  <sheets>
    <sheet name="7-1 幼稚園・認定こども園" sheetId="2" r:id="rId1"/>
    <sheet name="7-2小学校（校数、学級数、児童数、教員数等）" sheetId="3" r:id="rId2"/>
    <sheet name="7-3 中学校(校数、学級数、生徒数、教職員数等）" sheetId="4" r:id="rId3"/>
    <sheet name="7-3 中学校の状況　（公立）進路別卒業者数" sheetId="5" r:id="rId4"/>
    <sheet name="7-4小中学校別在籍者数" sheetId="6" r:id="rId5"/>
    <sheet name="7-5-1高等学校（ 学校数、学級数、生徒数等）" sheetId="7" r:id="rId6"/>
    <sheet name="7-5-2高等学校（ 学年別、男女別生徒数）" sheetId="8" r:id="rId7"/>
    <sheet name="7-5-3 高等学校（公立）進路別卒業者数" sheetId="9" r:id="rId8"/>
    <sheet name="7-6大学（短期大学）" sheetId="10" r:id="rId9"/>
    <sheet name="7-7-1 学校施設整備状況（小学校）" sheetId="11" r:id="rId10"/>
    <sheet name="7-7-2 学校施設整備状況（中学校）" sheetId="12" r:id="rId11"/>
  </sheets>
  <definedNames>
    <definedName name="学校施設">#REF!</definedName>
    <definedName name="高等学校" localSheetId="5">'7-5-1高等学校（ 学校数、学級数、生徒数等）'!$A$1:$M$41</definedName>
    <definedName name="高等学校">#REF!</definedName>
    <definedName name="児童生徒数" localSheetId="4">'7-4小中学校別在籍者数'!$A$1:$I$38</definedName>
    <definedName name="児童生徒数">#REF!</definedName>
    <definedName name="大学" localSheetId="8">'7-6大学（短期大学）'!$A$1:$I$12</definedName>
    <definedName name="大学">#REF!</definedName>
    <definedName name="幼稚園" localSheetId="0">'7-1 幼稚園・認定こども園'!$A$1:$L$12</definedName>
    <definedName name="幼稚園">#REF!</definedName>
  </definedNames>
  <calcPr calcId="162913"/>
</workbook>
</file>

<file path=xl/calcChain.xml><?xml version="1.0" encoding="utf-8"?>
<calcChain xmlns="http://schemas.openxmlformats.org/spreadsheetml/2006/main">
  <c r="G16" i="12" l="1"/>
  <c r="F16" i="12"/>
  <c r="E16" i="12"/>
  <c r="D16" i="12"/>
  <c r="C16" i="12"/>
  <c r="G13" i="12"/>
  <c r="F13" i="12"/>
  <c r="E13" i="12"/>
  <c r="D13" i="12"/>
  <c r="C13" i="12"/>
  <c r="G16" i="11"/>
  <c r="F16" i="11"/>
  <c r="E16" i="11"/>
  <c r="D16" i="11"/>
  <c r="C16" i="11"/>
  <c r="G13" i="11"/>
  <c r="F13" i="11"/>
  <c r="E13" i="11"/>
  <c r="D13" i="11"/>
  <c r="C13" i="11"/>
  <c r="D9" i="9"/>
  <c r="C9" i="9"/>
  <c r="B9" i="9"/>
  <c r="D8" i="9"/>
  <c r="C8" i="9"/>
  <c r="B8" i="9"/>
  <c r="D7" i="9"/>
  <c r="C7" i="9"/>
  <c r="B7" i="9"/>
  <c r="D37" i="8"/>
  <c r="C37" i="8"/>
  <c r="D36" i="8"/>
  <c r="E11" i="8"/>
  <c r="C11" i="8"/>
  <c r="C36" i="8"/>
  <c r="D35" i="8"/>
  <c r="C35" i="8"/>
  <c r="C20" i="8"/>
  <c r="E14" i="8"/>
  <c r="C14" i="8"/>
  <c r="D14" i="8"/>
  <c r="E13" i="8"/>
  <c r="D13" i="8"/>
  <c r="C13" i="8"/>
  <c r="E12" i="8"/>
  <c r="D12" i="8"/>
  <c r="C12" i="8"/>
  <c r="D11" i="8"/>
  <c r="E10" i="8"/>
  <c r="C10" i="8"/>
  <c r="D10" i="8"/>
  <c r="G9" i="8"/>
  <c r="E9" i="8"/>
  <c r="F9" i="8"/>
  <c r="D9" i="8"/>
  <c r="C9" i="8"/>
  <c r="D39" i="7"/>
  <c r="D38" i="7"/>
  <c r="D37" i="7"/>
  <c r="E15" i="7"/>
  <c r="E14" i="7"/>
  <c r="E13" i="7"/>
  <c r="E12" i="7"/>
  <c r="E11" i="7"/>
  <c r="E10" i="7"/>
  <c r="L41" i="4"/>
  <c r="I41" i="4"/>
  <c r="F41" i="4"/>
  <c r="E41" i="4"/>
  <c r="D41" i="4"/>
  <c r="C41" i="4"/>
  <c r="L39" i="4"/>
  <c r="I39" i="4"/>
  <c r="F39" i="4"/>
  <c r="E39" i="4"/>
  <c r="D39" i="4"/>
  <c r="C39" i="4"/>
  <c r="L37" i="4"/>
  <c r="I37" i="4"/>
  <c r="F37" i="4"/>
  <c r="E37" i="4"/>
  <c r="D37" i="4"/>
  <c r="C37" i="4"/>
  <c r="E14" i="4"/>
  <c r="E12" i="4"/>
  <c r="K10" i="4"/>
  <c r="E10" i="4"/>
</calcChain>
</file>

<file path=xl/sharedStrings.xml><?xml version="1.0" encoding="utf-8"?>
<sst xmlns="http://schemas.openxmlformats.org/spreadsheetml/2006/main" count="960" uniqueCount="234">
  <si>
    <t>学級数</t>
    <rPh sb="0" eb="2">
      <t>ガッキュウ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</si>
  <si>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</si>
  <si>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</si>
  <si>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</si>
  <si>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本  務  者</t>
    <rPh sb="0" eb="1">
      <t>ホン</t>
    </rPh>
    <rPh sb="3" eb="4">
      <t>ム</t>
    </rPh>
    <rPh sb="6" eb="7">
      <t>シャ</t>
    </rPh>
    <phoneticPr fontId="2"/>
  </si>
  <si>
    <t>兼  務  者</t>
    <rPh sb="0" eb="1">
      <t>ケン</t>
    </rPh>
    <rPh sb="3" eb="4">
      <t>ツトム</t>
    </rPh>
    <rPh sb="6" eb="7">
      <t>シャ</t>
    </rPh>
    <phoneticPr fontId="2"/>
  </si>
  <si>
    <t>（ 本 務 者 ）</t>
    <rPh sb="2" eb="3">
      <t>ホン</t>
    </rPh>
    <rPh sb="4" eb="5">
      <t>ツトム</t>
    </rPh>
    <rPh sb="6" eb="7">
      <t>シャ</t>
    </rPh>
    <phoneticPr fontId="2"/>
  </si>
  <si>
    <t>職  員  数</t>
    <rPh sb="0" eb="1">
      <t>ショク</t>
    </rPh>
    <rPh sb="3" eb="4">
      <t>イン</t>
    </rPh>
    <rPh sb="6" eb="7">
      <t>スウ</t>
    </rPh>
    <phoneticPr fontId="2"/>
  </si>
  <si>
    <t>教　　　　員　　　　数</t>
    <rPh sb="0" eb="1">
      <t>キョウ</t>
    </rPh>
    <rPh sb="5" eb="6">
      <t>イン</t>
    </rPh>
    <rPh sb="10" eb="11">
      <t>スウ</t>
    </rPh>
    <phoneticPr fontId="2"/>
  </si>
  <si>
    <t>園数</t>
    <rPh sb="0" eb="1">
      <t>エン</t>
    </rPh>
    <rPh sb="1" eb="2">
      <t>カズ</t>
    </rPh>
    <phoneticPr fontId="2"/>
  </si>
  <si>
    <t>園    児    数</t>
    <rPh sb="0" eb="1">
      <t>エン</t>
    </rPh>
    <rPh sb="5" eb="6">
      <t>ジ</t>
    </rPh>
    <rPh sb="10" eb="11">
      <t>スウ</t>
    </rPh>
    <phoneticPr fontId="2"/>
  </si>
  <si>
    <t>各年５月１日現在（単位：園・学級・人）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エン</t>
    </rPh>
    <rPh sb="14" eb="16">
      <t>ガッキュウ</t>
    </rPh>
    <rPh sb="17" eb="18">
      <t>ヒト</t>
    </rPh>
    <phoneticPr fontId="2"/>
  </si>
  <si>
    <t>年　次</t>
    <rPh sb="0" eb="1">
      <t>トシ</t>
    </rPh>
    <rPh sb="2" eb="3">
      <t>ジ</t>
    </rPh>
    <phoneticPr fontId="2"/>
  </si>
  <si>
    <t>平成２２年</t>
  </si>
  <si>
    <t>平成２３年</t>
  </si>
  <si>
    <t>平成２４年</t>
  </si>
  <si>
    <t>平成２５年</t>
  </si>
  <si>
    <t>平成２６年</t>
    <rPh sb="0" eb="2">
      <t>ヘイセイ</t>
    </rPh>
    <rPh sb="4" eb="5">
      <t>ネン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</si>
  <si>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</si>
  <si>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－</t>
  </si>
  <si>
    <t>平成２７年</t>
    <rPh sb="0" eb="2">
      <t>ヘイセイ</t>
    </rPh>
    <rPh sb="4" eb="5">
      <t>ネン</t>
    </rPh>
    <phoneticPr fontId="2"/>
  </si>
  <si>
    <t>７－１　幼稚園及び幼保連携型認定こども園の状況</t>
    <rPh sb="4" eb="7">
      <t>ヨウチエン</t>
    </rPh>
    <rPh sb="7" eb="8">
      <t>オヨ</t>
    </rPh>
    <rPh sb="9" eb="11">
      <t>ヨウホ</t>
    </rPh>
    <rPh sb="11" eb="14">
      <t>レンケイガタ</t>
    </rPh>
    <rPh sb="14" eb="16">
      <t>ニンテイ</t>
    </rPh>
    <rPh sb="19" eb="20">
      <t>エン</t>
    </rPh>
    <rPh sb="21" eb="23">
      <t>ジョウキョウ</t>
    </rPh>
    <phoneticPr fontId="2"/>
  </si>
  <si>
    <t>幼稚園</t>
    <rPh sb="0" eb="3">
      <t>ヨウチエン</t>
    </rPh>
    <phoneticPr fontId="2"/>
  </si>
  <si>
    <t>－</t>
    <phoneticPr fontId="2"/>
  </si>
  <si>
    <t>－</t>
    <phoneticPr fontId="2"/>
  </si>
  <si>
    <t>幼保連携型認定こども園</t>
    <phoneticPr fontId="2"/>
  </si>
  <si>
    <t>平成２７年</t>
    <phoneticPr fontId="2"/>
  </si>
  <si>
    <t>平成２８年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</si>
  <si>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</si>
  <si>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平成２８年</t>
    <phoneticPr fontId="2"/>
  </si>
  <si>
    <t>平成２９年</t>
    <phoneticPr fontId="2"/>
  </si>
  <si>
    <t>（注）平成２６年度まで「幼保連携型認定こども園」は「幼稚園」として調査</t>
    <rPh sb="1" eb="2">
      <t>チュウ</t>
    </rPh>
    <rPh sb="3" eb="5">
      <t>ヘイセイ</t>
    </rPh>
    <rPh sb="7" eb="9">
      <t>ネンド</t>
    </rPh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rPh sb="26" eb="29">
      <t>ヨウチエン</t>
    </rPh>
    <rPh sb="33" eb="35">
      <t>チョウサ</t>
    </rPh>
    <phoneticPr fontId="2"/>
  </si>
  <si>
    <t>平成３０年</t>
    <phoneticPr fontId="2"/>
  </si>
  <si>
    <t>平成３０年</t>
    <rPh sb="0" eb="2">
      <t>ヘイセイ</t>
    </rPh>
    <rPh sb="4" eb="5">
      <t>ネン</t>
    </rPh>
    <phoneticPr fontId="2"/>
  </si>
  <si>
    <t>令和元年</t>
    <rPh sb="0" eb="4">
      <t>レイワガンネン</t>
    </rPh>
    <phoneticPr fontId="2"/>
  </si>
  <si>
    <t>令和2年</t>
    <rPh sb="0" eb="2">
      <t>レイワ</t>
    </rPh>
    <rPh sb="3" eb="4">
      <t>ネン</t>
    </rPh>
    <phoneticPr fontId="2"/>
  </si>
  <si>
    <t>７－２　小学校の状況</t>
    <rPh sb="4" eb="7">
      <t>ショウガッコウ</t>
    </rPh>
    <rPh sb="8" eb="10">
      <t>ジョウキョウ</t>
    </rPh>
    <phoneticPr fontId="2"/>
  </si>
  <si>
    <t>小学校数、学級数、児童数等</t>
    <rPh sb="0" eb="3">
      <t>ショウガッコウ</t>
    </rPh>
    <rPh sb="3" eb="4">
      <t>スウ</t>
    </rPh>
    <rPh sb="5" eb="7">
      <t>ガッキュウ</t>
    </rPh>
    <rPh sb="7" eb="8">
      <t>スウ</t>
    </rPh>
    <rPh sb="9" eb="11">
      <t>ジドウ</t>
    </rPh>
    <rPh sb="11" eb="12">
      <t>スウ</t>
    </rPh>
    <rPh sb="12" eb="13">
      <t>トウ</t>
    </rPh>
    <phoneticPr fontId="2"/>
  </si>
  <si>
    <t>各年５月１日現在（単位：校・学級・人）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コウ</t>
    </rPh>
    <rPh sb="14" eb="16">
      <t>ガッキュウ</t>
    </rPh>
    <rPh sb="17" eb="18">
      <t>ヒト</t>
    </rPh>
    <phoneticPr fontId="2"/>
  </si>
  <si>
    <t>学校数</t>
    <rPh sb="0" eb="1">
      <t>ガク</t>
    </rPh>
    <rPh sb="1" eb="2">
      <t>コウ</t>
    </rPh>
    <rPh sb="2" eb="3">
      <t>スウ</t>
    </rPh>
    <phoneticPr fontId="2"/>
  </si>
  <si>
    <t>児    童    数</t>
    <rPh sb="0" eb="1">
      <t>ジ</t>
    </rPh>
    <rPh sb="5" eb="6">
      <t>ワラベ</t>
    </rPh>
    <rPh sb="10" eb="11">
      <t>スウ</t>
    </rPh>
    <phoneticPr fontId="2"/>
  </si>
  <si>
    <t>令和元年</t>
    <rPh sb="0" eb="2">
      <t>レイワ</t>
    </rPh>
    <rPh sb="2" eb="4">
      <t>ガンネン</t>
    </rPh>
    <phoneticPr fontId="2"/>
  </si>
  <si>
    <t>小学校学年別、男女別児童数</t>
    <rPh sb="0" eb="3">
      <t>ショウガッコウ</t>
    </rPh>
    <rPh sb="3" eb="5">
      <t>ガクネン</t>
    </rPh>
    <rPh sb="5" eb="6">
      <t>ベツ</t>
    </rPh>
    <rPh sb="7" eb="9">
      <t>ダンジョ</t>
    </rPh>
    <rPh sb="9" eb="10">
      <t>ベツ</t>
    </rPh>
    <rPh sb="10" eb="12">
      <t>ジドウ</t>
    </rPh>
    <rPh sb="12" eb="13">
      <t>スウ</t>
    </rPh>
    <phoneticPr fontId="2"/>
  </si>
  <si>
    <t>各年５月１日現在（単位：人）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ヒト</t>
    </rPh>
    <phoneticPr fontId="2"/>
  </si>
  <si>
    <t>全　　　学　　　年</t>
    <rPh sb="0" eb="1">
      <t>ゼン</t>
    </rPh>
    <rPh sb="4" eb="5">
      <t>ガク</t>
    </rPh>
    <rPh sb="8" eb="9">
      <t>トシ</t>
    </rPh>
    <phoneticPr fontId="2"/>
  </si>
  <si>
    <t>１　　　学　　　年</t>
    <rPh sb="4" eb="5">
      <t>ガク</t>
    </rPh>
    <rPh sb="8" eb="9">
      <t>トシ</t>
    </rPh>
    <phoneticPr fontId="2"/>
  </si>
  <si>
    <t>2　　　学　　　年</t>
    <rPh sb="4" eb="5">
      <t>ガク</t>
    </rPh>
    <rPh sb="8" eb="9">
      <t>トシ</t>
    </rPh>
    <phoneticPr fontId="2"/>
  </si>
  <si>
    <t>3　　　学　　　年</t>
    <rPh sb="4" eb="5">
      <t>ガク</t>
    </rPh>
    <rPh sb="8" eb="9">
      <t>トシ</t>
    </rPh>
    <phoneticPr fontId="2"/>
  </si>
  <si>
    <t>総数</t>
    <rPh sb="0" eb="2">
      <t>ソウスウ</t>
    </rPh>
    <phoneticPr fontId="2"/>
  </si>
  <si>
    <t>4　　　学　　　年</t>
    <rPh sb="4" eb="5">
      <t>ガク</t>
    </rPh>
    <rPh sb="8" eb="9">
      <t>トシ</t>
    </rPh>
    <phoneticPr fontId="2"/>
  </si>
  <si>
    <t>5　　　学　　　年</t>
    <rPh sb="4" eb="5">
      <t>ガク</t>
    </rPh>
    <rPh sb="8" eb="9">
      <t>トシ</t>
    </rPh>
    <phoneticPr fontId="2"/>
  </si>
  <si>
    <t>6　　　学　　　年</t>
    <rPh sb="4" eb="5">
      <t>ガク</t>
    </rPh>
    <rPh sb="8" eb="9">
      <t>トシ</t>
    </rPh>
    <phoneticPr fontId="2"/>
  </si>
  <si>
    <t>平成２６年</t>
    <rPh sb="0" eb="2">
      <t>ヘイセイ</t>
    </rPh>
    <rPh sb="4" eb="5">
      <t>ネンド</t>
    </rPh>
    <phoneticPr fontId="2"/>
  </si>
  <si>
    <t>平成２７年</t>
    <rPh sb="0" eb="2">
      <t>ヘイセイ</t>
    </rPh>
    <rPh sb="4" eb="5">
      <t>ネンド</t>
    </rPh>
    <phoneticPr fontId="2"/>
  </si>
  <si>
    <t>平成２８年</t>
    <rPh sb="0" eb="2">
      <t>ヘイセイ</t>
    </rPh>
    <rPh sb="4" eb="5">
      <t>ネンド</t>
    </rPh>
    <phoneticPr fontId="2"/>
  </si>
  <si>
    <t>平成２９年</t>
    <rPh sb="0" eb="2">
      <t>ヘイセイ</t>
    </rPh>
    <rPh sb="4" eb="5">
      <t>ネンド</t>
    </rPh>
    <phoneticPr fontId="2"/>
  </si>
  <si>
    <t>平成３０年</t>
    <rPh sb="0" eb="2">
      <t>ヘイセイ</t>
    </rPh>
    <rPh sb="4" eb="5">
      <t>ネンド</t>
    </rPh>
    <phoneticPr fontId="2"/>
  </si>
  <si>
    <t>７－３　中学校の状況</t>
    <rPh sb="4" eb="5">
      <t>チュウ</t>
    </rPh>
    <rPh sb="5" eb="7">
      <t>ガッコウ</t>
    </rPh>
    <rPh sb="8" eb="10">
      <t>ジョウキョウ</t>
    </rPh>
    <phoneticPr fontId="2"/>
  </si>
  <si>
    <t>中学校数、学級数、生徒数等</t>
    <rPh sb="0" eb="3">
      <t>チュウガッコウ</t>
    </rPh>
    <rPh sb="3" eb="4">
      <t>スウ</t>
    </rPh>
    <rPh sb="5" eb="7">
      <t>ガッキュウ</t>
    </rPh>
    <rPh sb="7" eb="8">
      <t>スウ</t>
    </rPh>
    <rPh sb="9" eb="12">
      <t>セイトスウ</t>
    </rPh>
    <rPh sb="12" eb="13">
      <t>トウ</t>
    </rPh>
    <phoneticPr fontId="2"/>
  </si>
  <si>
    <t>年　次</t>
    <rPh sb="0" eb="1">
      <t>トシ</t>
    </rPh>
    <rPh sb="2" eb="3">
      <t>ツギ</t>
    </rPh>
    <phoneticPr fontId="2"/>
  </si>
  <si>
    <t>生　　徒    数</t>
    <rPh sb="0" eb="1">
      <t>ショウ</t>
    </rPh>
    <rPh sb="3" eb="4">
      <t>ト</t>
    </rPh>
    <rPh sb="8" eb="9">
      <t>スウ</t>
    </rPh>
    <phoneticPr fontId="2"/>
  </si>
  <si>
    <t>教　　　員　　　数</t>
    <rPh sb="0" eb="1">
      <t>キョウ</t>
    </rPh>
    <rPh sb="4" eb="5">
      <t>イン</t>
    </rPh>
    <rPh sb="8" eb="9">
      <t>スウ</t>
    </rPh>
    <phoneticPr fontId="2"/>
  </si>
  <si>
    <t>公立</t>
  </si>
  <si>
    <t>-</t>
    <phoneticPr fontId="2"/>
  </si>
  <si>
    <t>私立</t>
  </si>
  <si>
    <t>公立</t>
    <rPh sb="0" eb="2">
      <t>コウリツ</t>
    </rPh>
    <phoneticPr fontId="2"/>
  </si>
  <si>
    <t>私立</t>
    <rPh sb="0" eb="2">
      <t>シリツ</t>
    </rPh>
    <phoneticPr fontId="2"/>
  </si>
  <si>
    <t>-</t>
  </si>
  <si>
    <t>中学校学年別、男女別生徒数</t>
    <rPh sb="0" eb="3">
      <t>チュウガッコウ</t>
    </rPh>
    <rPh sb="3" eb="6">
      <t>ガクネンベツ</t>
    </rPh>
    <rPh sb="7" eb="9">
      <t>ダンジョ</t>
    </rPh>
    <rPh sb="9" eb="10">
      <t>ベツ</t>
    </rPh>
    <rPh sb="10" eb="13">
      <t>セイトスウ</t>
    </rPh>
    <phoneticPr fontId="2"/>
  </si>
  <si>
    <t>各年５月１日現在（単位：人）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ニン</t>
    </rPh>
    <phoneticPr fontId="2"/>
  </si>
  <si>
    <t>全　　学　　年</t>
    <rPh sb="0" eb="1">
      <t>ゼン</t>
    </rPh>
    <rPh sb="3" eb="7">
      <t>ガクネン</t>
    </rPh>
    <phoneticPr fontId="2"/>
  </si>
  <si>
    <t>１　　学　　年</t>
    <rPh sb="3" eb="4">
      <t>ガク</t>
    </rPh>
    <rPh sb="6" eb="7">
      <t>トシ</t>
    </rPh>
    <phoneticPr fontId="2"/>
  </si>
  <si>
    <t>2　　学　　年</t>
    <rPh sb="3" eb="4">
      <t>ガク</t>
    </rPh>
    <rPh sb="6" eb="7">
      <t>トシ</t>
    </rPh>
    <phoneticPr fontId="2"/>
  </si>
  <si>
    <t>3　　学　　年</t>
    <rPh sb="3" eb="4">
      <t>ガク</t>
    </rPh>
    <rPh sb="6" eb="7">
      <t>トシ</t>
    </rPh>
    <phoneticPr fontId="2"/>
  </si>
  <si>
    <t>資料：学校基本調査</t>
    <phoneticPr fontId="2"/>
  </si>
  <si>
    <t>中学校（公立）進路別卒業者数</t>
    <rPh sb="0" eb="3">
      <t>チュウガッコウ</t>
    </rPh>
    <rPh sb="4" eb="6">
      <t>コウリツ</t>
    </rPh>
    <rPh sb="7" eb="9">
      <t>シンロ</t>
    </rPh>
    <rPh sb="9" eb="10">
      <t>ベツ</t>
    </rPh>
    <rPh sb="10" eb="13">
      <t>ソツギョウシャ</t>
    </rPh>
    <rPh sb="13" eb="14">
      <t>スウ</t>
    </rPh>
    <phoneticPr fontId="2"/>
  </si>
  <si>
    <t>各年３月の卒業者（単位：人・％）</t>
    <rPh sb="0" eb="1">
      <t>カク</t>
    </rPh>
    <rPh sb="1" eb="2">
      <t>ネン</t>
    </rPh>
    <rPh sb="3" eb="4">
      <t>ツキ</t>
    </rPh>
    <rPh sb="5" eb="8">
      <t>ソツギョウシャ</t>
    </rPh>
    <rPh sb="9" eb="11">
      <t>タンイ</t>
    </rPh>
    <rPh sb="12" eb="13">
      <t>ヒト</t>
    </rPh>
    <phoneticPr fontId="2"/>
  </si>
  <si>
    <t>卒業者総数</t>
    <rPh sb="0" eb="3">
      <t>ソツギョウシャ</t>
    </rPh>
    <rPh sb="3" eb="4">
      <t>ソウ</t>
    </rPh>
    <rPh sb="4" eb="5">
      <t>スウ</t>
    </rPh>
    <phoneticPr fontId="2"/>
  </si>
  <si>
    <t>高等学校等
進学者
（Ａ）</t>
    <rPh sb="0" eb="4">
      <t>コウトウガッコウ</t>
    </rPh>
    <rPh sb="4" eb="5">
      <t>トウ</t>
    </rPh>
    <rPh sb="6" eb="7">
      <t>ススム</t>
    </rPh>
    <rPh sb="7" eb="8">
      <t>ガク</t>
    </rPh>
    <rPh sb="8" eb="9">
      <t>シャ</t>
    </rPh>
    <phoneticPr fontId="2"/>
  </si>
  <si>
    <t>専修学校(高等課程）進学者（Ｂ）</t>
    <rPh sb="0" eb="2">
      <t>センシュウ</t>
    </rPh>
    <rPh sb="2" eb="4">
      <t>ガッコウ</t>
    </rPh>
    <rPh sb="5" eb="7">
      <t>コウトウ</t>
    </rPh>
    <rPh sb="7" eb="9">
      <t>カテイ</t>
    </rPh>
    <rPh sb="10" eb="13">
      <t>シンガクシャ</t>
    </rPh>
    <phoneticPr fontId="2"/>
  </si>
  <si>
    <t>専修学校(一般課程）等入学者（Ｃ）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2"/>
  </si>
  <si>
    <t>公共職業能力開発施設等
入学者（Ｄ）</t>
    <rPh sb="0" eb="2">
      <t>コウキョウ</t>
    </rPh>
    <rPh sb="2" eb="4">
      <t>ショクギョウ</t>
    </rPh>
    <rPh sb="4" eb="5">
      <t>ノウ</t>
    </rPh>
    <rPh sb="5" eb="6">
      <t>チカラ</t>
    </rPh>
    <rPh sb="6" eb="8">
      <t>カイハツ</t>
    </rPh>
    <rPh sb="8" eb="10">
      <t>シセツ</t>
    </rPh>
    <rPh sb="10" eb="11">
      <t>トウ</t>
    </rPh>
    <rPh sb="12" eb="15">
      <t>ニュウガクシャ</t>
    </rPh>
    <phoneticPr fontId="2"/>
  </si>
  <si>
    <t>就　職　者</t>
    <rPh sb="0" eb="1">
      <t>ジュ</t>
    </rPh>
    <rPh sb="2" eb="3">
      <t>ショク</t>
    </rPh>
    <rPh sb="4" eb="5">
      <t>シャ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</si>
  <si>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</si>
  <si>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不詳・死亡</t>
    <rPh sb="0" eb="2">
      <t>フショウ</t>
    </rPh>
    <rPh sb="3" eb="5">
      <t>シボウ</t>
    </rPh>
    <phoneticPr fontId="2"/>
  </si>
  <si>
    <t>（Ａ）～（Ｄ）のうち就職している者（再掲）</t>
    <rPh sb="10" eb="12">
      <t>シュウショク</t>
    </rPh>
    <rPh sb="16" eb="17">
      <t>モノ</t>
    </rPh>
    <rPh sb="18" eb="20">
      <t>サイケイ</t>
    </rPh>
    <phoneticPr fontId="2"/>
  </si>
  <si>
    <t>高等学校等
進学率</t>
    <rPh sb="0" eb="4">
      <t>コウトウガッコウ</t>
    </rPh>
    <rPh sb="4" eb="5">
      <t>トウ</t>
    </rPh>
    <rPh sb="6" eb="7">
      <t>ススム</t>
    </rPh>
    <rPh sb="7" eb="8">
      <t>ガク</t>
    </rPh>
    <rPh sb="8" eb="9">
      <t>リツ</t>
    </rPh>
    <phoneticPr fontId="2"/>
  </si>
  <si>
    <t>就　職　率</t>
    <rPh sb="0" eb="1">
      <t>ジュ</t>
    </rPh>
    <rPh sb="2" eb="3">
      <t>ショク</t>
    </rPh>
    <rPh sb="4" eb="5">
      <t>リツ</t>
    </rPh>
    <phoneticPr fontId="2"/>
  </si>
  <si>
    <t>７－４　小中学校別児童生徒在籍者数（公立）</t>
    <rPh sb="4" eb="8">
      <t>ショウチュウガッコウ</t>
    </rPh>
    <rPh sb="8" eb="9">
      <t>ベツ</t>
    </rPh>
    <rPh sb="9" eb="11">
      <t>ジドウ</t>
    </rPh>
    <rPh sb="11" eb="13">
      <t>セイト</t>
    </rPh>
    <rPh sb="13" eb="16">
      <t>ザイセキシャ</t>
    </rPh>
    <rPh sb="16" eb="17">
      <t>スウ</t>
    </rPh>
    <rPh sb="18" eb="20">
      <t>コウリツ</t>
    </rPh>
    <phoneticPr fontId="2"/>
  </si>
  <si>
    <t>令和２年５月１日現在(単位：人)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2"/>
  </si>
  <si>
    <t>学校名</t>
    <rPh sb="0" eb="2">
      <t>ガッコウ</t>
    </rPh>
    <rPh sb="2" eb="3">
      <t>メイ</t>
    </rPh>
    <phoneticPr fontId="2"/>
  </si>
  <si>
    <t>総　数</t>
    <rPh sb="0" eb="3">
      <t>ソウスウ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</si>
  <si>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</si>
  <si>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</si>
  <si>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栃木中央小</t>
    <rPh sb="0" eb="2">
      <t>トチギ</t>
    </rPh>
    <rPh sb="2" eb="4">
      <t>チュウオウ</t>
    </rPh>
    <rPh sb="4" eb="5">
      <t>ショウ</t>
    </rPh>
    <phoneticPr fontId="2"/>
  </si>
  <si>
    <t>栃木東中</t>
    <rPh sb="0" eb="2">
      <t>トチギ</t>
    </rPh>
    <rPh sb="2" eb="3">
      <t>ヒガシ</t>
    </rPh>
    <rPh sb="3" eb="4">
      <t>チュウ</t>
    </rPh>
    <phoneticPr fontId="2"/>
  </si>
  <si>
    <t>栃木第三小</t>
    <rPh sb="0" eb="2">
      <t>トチギ</t>
    </rPh>
    <rPh sb="2" eb="3">
      <t>ダイ</t>
    </rPh>
    <rPh sb="3" eb="4">
      <t>サン</t>
    </rPh>
    <rPh sb="4" eb="5">
      <t>ショウ</t>
    </rPh>
    <phoneticPr fontId="2"/>
  </si>
  <si>
    <t>栃木西中</t>
    <rPh sb="0" eb="2">
      <t>トチギ</t>
    </rPh>
    <rPh sb="2" eb="3">
      <t>ニシ</t>
    </rPh>
    <rPh sb="3" eb="4">
      <t>チュウ</t>
    </rPh>
    <phoneticPr fontId="2"/>
  </si>
  <si>
    <t>栃木第四小</t>
    <rPh sb="0" eb="2">
      <t>トチギ</t>
    </rPh>
    <rPh sb="2" eb="3">
      <t>ダイ</t>
    </rPh>
    <rPh sb="3" eb="4">
      <t>ヨン</t>
    </rPh>
    <rPh sb="4" eb="5">
      <t>ショウ</t>
    </rPh>
    <phoneticPr fontId="2"/>
  </si>
  <si>
    <t>栃木南中</t>
    <rPh sb="0" eb="2">
      <t>トチギ</t>
    </rPh>
    <rPh sb="2" eb="3">
      <t>ミナミ</t>
    </rPh>
    <rPh sb="3" eb="4">
      <t>チュウ</t>
    </rPh>
    <phoneticPr fontId="2"/>
  </si>
  <si>
    <t>栃木第五小</t>
    <rPh sb="0" eb="2">
      <t>トチギ</t>
    </rPh>
    <rPh sb="2" eb="4">
      <t>ダイゴ</t>
    </rPh>
    <rPh sb="4" eb="5">
      <t>ショウ</t>
    </rPh>
    <phoneticPr fontId="2"/>
  </si>
  <si>
    <t>東陽中</t>
    <rPh sb="0" eb="2">
      <t>トウヨウ</t>
    </rPh>
    <rPh sb="2" eb="3">
      <t>チュウ</t>
    </rPh>
    <phoneticPr fontId="2"/>
  </si>
  <si>
    <t>南小</t>
    <rPh sb="0" eb="1">
      <t>ミナミ</t>
    </rPh>
    <rPh sb="1" eb="2">
      <t>ショウ</t>
    </rPh>
    <phoneticPr fontId="2"/>
  </si>
  <si>
    <t>皆川中</t>
    <rPh sb="0" eb="2">
      <t>ミナガワ</t>
    </rPh>
    <rPh sb="2" eb="3">
      <t>チュウ</t>
    </rPh>
    <phoneticPr fontId="2"/>
  </si>
  <si>
    <t>大宮南小</t>
    <rPh sb="0" eb="2">
      <t>オオミヤ</t>
    </rPh>
    <rPh sb="2" eb="3">
      <t>ミナミ</t>
    </rPh>
    <rPh sb="3" eb="4">
      <t>ショウ</t>
    </rPh>
    <phoneticPr fontId="2"/>
  </si>
  <si>
    <t>吹上中</t>
    <rPh sb="0" eb="2">
      <t>フキアゲ</t>
    </rPh>
    <rPh sb="2" eb="3">
      <t>チュウ</t>
    </rPh>
    <phoneticPr fontId="2"/>
  </si>
  <si>
    <t>大宮北小</t>
    <rPh sb="0" eb="2">
      <t>オオミヤ</t>
    </rPh>
    <rPh sb="2" eb="3">
      <t>キタ</t>
    </rPh>
    <rPh sb="3" eb="4">
      <t>ショウ</t>
    </rPh>
    <phoneticPr fontId="2"/>
  </si>
  <si>
    <t>寺尾中</t>
    <rPh sb="0" eb="2">
      <t>テラオ</t>
    </rPh>
    <rPh sb="2" eb="3">
      <t>チュウ</t>
    </rPh>
    <phoneticPr fontId="2"/>
  </si>
  <si>
    <t>皆川城東小</t>
    <rPh sb="0" eb="2">
      <t>ミナガワ</t>
    </rPh>
    <rPh sb="2" eb="4">
      <t>ジョウトウ</t>
    </rPh>
    <rPh sb="4" eb="5">
      <t>ショウ</t>
    </rPh>
    <phoneticPr fontId="2"/>
  </si>
  <si>
    <t>大平中</t>
    <rPh sb="0" eb="2">
      <t>オオヒラ</t>
    </rPh>
    <rPh sb="2" eb="3">
      <t>チュウ</t>
    </rPh>
    <phoneticPr fontId="2"/>
  </si>
  <si>
    <t>吹上小</t>
    <rPh sb="0" eb="2">
      <t>フキアゲ</t>
    </rPh>
    <rPh sb="2" eb="3">
      <t>ショウ</t>
    </rPh>
    <phoneticPr fontId="2"/>
  </si>
  <si>
    <t>大平南中</t>
    <rPh sb="0" eb="2">
      <t>オオヒラ</t>
    </rPh>
    <rPh sb="2" eb="3">
      <t>ミナミ</t>
    </rPh>
    <rPh sb="3" eb="4">
      <t>チュウ</t>
    </rPh>
    <phoneticPr fontId="2"/>
  </si>
  <si>
    <t>千塚小</t>
    <rPh sb="0" eb="2">
      <t>チヅカ</t>
    </rPh>
    <rPh sb="2" eb="3">
      <t>ショウ</t>
    </rPh>
    <phoneticPr fontId="2"/>
  </si>
  <si>
    <t>藤岡第一中</t>
    <rPh sb="0" eb="2">
      <t>フジオカ</t>
    </rPh>
    <rPh sb="2" eb="4">
      <t>ダイイチ</t>
    </rPh>
    <rPh sb="4" eb="5">
      <t>チュウ</t>
    </rPh>
    <phoneticPr fontId="2"/>
  </si>
  <si>
    <t>寺尾小</t>
    <rPh sb="0" eb="2">
      <t>テラオ</t>
    </rPh>
    <rPh sb="2" eb="3">
      <t>ショウ</t>
    </rPh>
    <phoneticPr fontId="2"/>
  </si>
  <si>
    <t>藤岡第二中</t>
    <rPh sb="0" eb="2">
      <t>フジオカ</t>
    </rPh>
    <rPh sb="2" eb="4">
      <t>ダイニ</t>
    </rPh>
    <rPh sb="4" eb="5">
      <t>チュウ</t>
    </rPh>
    <phoneticPr fontId="2"/>
  </si>
  <si>
    <t>国府南小</t>
    <rPh sb="3" eb="4">
      <t>ショウ</t>
    </rPh>
    <phoneticPr fontId="2"/>
  </si>
  <si>
    <t>都賀中</t>
    <rPh sb="0" eb="2">
      <t>ツガ</t>
    </rPh>
    <rPh sb="2" eb="3">
      <t>チュウ</t>
    </rPh>
    <phoneticPr fontId="2"/>
  </si>
  <si>
    <t>国府北小</t>
    <rPh sb="3" eb="4">
      <t>ショウ</t>
    </rPh>
    <phoneticPr fontId="2"/>
  </si>
  <si>
    <t>西方中</t>
    <rPh sb="0" eb="2">
      <t>ニシカタ</t>
    </rPh>
    <rPh sb="2" eb="3">
      <t>ナカ</t>
    </rPh>
    <phoneticPr fontId="2"/>
  </si>
  <si>
    <t>大平東小</t>
    <rPh sb="3" eb="4">
      <t>ショウ</t>
    </rPh>
    <phoneticPr fontId="2"/>
  </si>
  <si>
    <t>岩舟中</t>
    <rPh sb="0" eb="2">
      <t>イワフネ</t>
    </rPh>
    <rPh sb="2" eb="3">
      <t>チュウ</t>
    </rPh>
    <phoneticPr fontId="2"/>
  </si>
  <si>
    <t>大平南小</t>
    <rPh sb="3" eb="4">
      <t>ショウ</t>
    </rPh>
    <phoneticPr fontId="2"/>
  </si>
  <si>
    <t>学校教育課</t>
    <rPh sb="0" eb="2">
      <t>ガッコウ</t>
    </rPh>
    <rPh sb="2" eb="4">
      <t>キョウイク</t>
    </rPh>
    <rPh sb="4" eb="5">
      <t>カ</t>
    </rPh>
    <phoneticPr fontId="2"/>
  </si>
  <si>
    <t>大平西小</t>
    <rPh sb="3" eb="4">
      <t>ショウ</t>
    </rPh>
    <phoneticPr fontId="2"/>
  </si>
  <si>
    <t>大平中央小</t>
    <rPh sb="4" eb="5">
      <t>ショウ</t>
    </rPh>
    <phoneticPr fontId="2"/>
  </si>
  <si>
    <t>藤岡小</t>
    <rPh sb="2" eb="3">
      <t>ショウ</t>
    </rPh>
    <phoneticPr fontId="2"/>
  </si>
  <si>
    <t>部屋小</t>
    <rPh sb="0" eb="2">
      <t>ヘヤ</t>
    </rPh>
    <rPh sb="2" eb="3">
      <t>ショウ</t>
    </rPh>
    <phoneticPr fontId="2"/>
  </si>
  <si>
    <t>赤麻小</t>
    <rPh sb="0" eb="2">
      <t>アカマ</t>
    </rPh>
    <rPh sb="2" eb="3">
      <t>ショウ</t>
    </rPh>
    <phoneticPr fontId="2"/>
  </si>
  <si>
    <t>三鴨小</t>
    <rPh sb="0" eb="1">
      <t>ミ</t>
    </rPh>
    <rPh sb="1" eb="2">
      <t>カモ</t>
    </rPh>
    <rPh sb="2" eb="3">
      <t>ショウ</t>
    </rPh>
    <phoneticPr fontId="2"/>
  </si>
  <si>
    <t>合戦場小</t>
    <rPh sb="3" eb="4">
      <t>ショウ</t>
    </rPh>
    <phoneticPr fontId="2"/>
  </si>
  <si>
    <t>家中小</t>
    <rPh sb="2" eb="3">
      <t>ショウ</t>
    </rPh>
    <phoneticPr fontId="2"/>
  </si>
  <si>
    <t>赤津小</t>
    <rPh sb="2" eb="3">
      <t>ショウ</t>
    </rPh>
    <phoneticPr fontId="2"/>
  </si>
  <si>
    <t>西方小</t>
    <rPh sb="0" eb="2">
      <t>ニシカタ</t>
    </rPh>
    <rPh sb="2" eb="3">
      <t>ショウ</t>
    </rPh>
    <phoneticPr fontId="2"/>
  </si>
  <si>
    <t>真名子小</t>
    <rPh sb="0" eb="3">
      <t>マナゴ</t>
    </rPh>
    <rPh sb="3" eb="4">
      <t>ショウ</t>
    </rPh>
    <phoneticPr fontId="2"/>
  </si>
  <si>
    <t>岩舟小</t>
    <rPh sb="0" eb="2">
      <t>イワフネ</t>
    </rPh>
    <rPh sb="2" eb="3">
      <t>ショウ</t>
    </rPh>
    <phoneticPr fontId="2"/>
  </si>
  <si>
    <t>静和小</t>
    <rPh sb="0" eb="2">
      <t>シズワ</t>
    </rPh>
    <rPh sb="2" eb="3">
      <t>ショウ</t>
    </rPh>
    <phoneticPr fontId="2"/>
  </si>
  <si>
    <t>小野寺小</t>
    <rPh sb="0" eb="3">
      <t>オノデラ</t>
    </rPh>
    <rPh sb="3" eb="4">
      <t>ショウ</t>
    </rPh>
    <phoneticPr fontId="2"/>
  </si>
  <si>
    <t>７－５－１　高等学校の状況</t>
    <rPh sb="6" eb="8">
      <t>コウトウ</t>
    </rPh>
    <rPh sb="8" eb="10">
      <t>ガッコウ</t>
    </rPh>
    <rPh sb="11" eb="13">
      <t>ジョウキョウ</t>
    </rPh>
    <phoneticPr fontId="2"/>
  </si>
  <si>
    <t>高等学校数、学級数、生徒数等</t>
    <rPh sb="0" eb="2">
      <t>コウトウ</t>
    </rPh>
    <rPh sb="2" eb="4">
      <t>ガッコウ</t>
    </rPh>
    <rPh sb="4" eb="5">
      <t>スウ</t>
    </rPh>
    <rPh sb="6" eb="8">
      <t>ガッキュウ</t>
    </rPh>
    <rPh sb="8" eb="9">
      <t>スウ</t>
    </rPh>
    <rPh sb="10" eb="13">
      <t>セイトスウ</t>
    </rPh>
    <rPh sb="13" eb="14">
      <t>トウ</t>
    </rPh>
    <phoneticPr fontId="2"/>
  </si>
  <si>
    <t>全　　　　　日　　　　　制</t>
    <rPh sb="0" eb="1">
      <t>ゼン</t>
    </rPh>
    <rPh sb="6" eb="7">
      <t>ニチ</t>
    </rPh>
    <rPh sb="12" eb="13">
      <t>セイ</t>
    </rPh>
    <phoneticPr fontId="2"/>
  </si>
  <si>
    <t>学級数
※</t>
    <rPh sb="0" eb="2">
      <t>ガッキュウ</t>
    </rPh>
    <rPh sb="2" eb="3">
      <t>スウ</t>
    </rPh>
    <phoneticPr fontId="2"/>
  </si>
  <si>
    <t>生　　　徒　　　数</t>
    <rPh sb="0" eb="1">
      <t>ショウ</t>
    </rPh>
    <rPh sb="4" eb="5">
      <t>タダ</t>
    </rPh>
    <rPh sb="8" eb="9">
      <t>スウ</t>
    </rPh>
    <phoneticPr fontId="2"/>
  </si>
  <si>
    <t>職　員　数</t>
    <rPh sb="0" eb="1">
      <t>ショク</t>
    </rPh>
    <rPh sb="2" eb="3">
      <t>イン</t>
    </rPh>
    <rPh sb="4" eb="5">
      <t>スウ</t>
    </rPh>
    <phoneticPr fontId="2"/>
  </si>
  <si>
    <t>本　務　者</t>
    <rPh sb="0" eb="1">
      <t>ホン</t>
    </rPh>
    <rPh sb="2" eb="3">
      <t>ム</t>
    </rPh>
    <rPh sb="4" eb="5">
      <t>シャ</t>
    </rPh>
    <phoneticPr fontId="2"/>
  </si>
  <si>
    <t>兼　務　者</t>
    <rPh sb="0" eb="1">
      <t>ケン</t>
    </rPh>
    <rPh sb="2" eb="3">
      <t>ツトム</t>
    </rPh>
    <rPh sb="4" eb="5">
      <t>シャ</t>
    </rPh>
    <phoneticPr fontId="2"/>
  </si>
  <si>
    <t>（本務者）</t>
    <rPh sb="1" eb="3">
      <t>ホンム</t>
    </rPh>
    <rPh sb="3" eb="4">
      <t>シャ</t>
    </rPh>
    <phoneticPr fontId="2"/>
  </si>
  <si>
    <t>平成22年</t>
    <phoneticPr fontId="2"/>
  </si>
  <si>
    <t>…</t>
    <phoneticPr fontId="2"/>
  </si>
  <si>
    <t>平成23年</t>
  </si>
  <si>
    <t>平成24年</t>
  </si>
  <si>
    <t>平成25年</t>
  </si>
  <si>
    <t>平成26年</t>
  </si>
  <si>
    <t>平成27年</t>
  </si>
  <si>
    <t>平成28年</t>
    <phoneticPr fontId="2"/>
  </si>
  <si>
    <t>平成29年</t>
    <phoneticPr fontId="2"/>
  </si>
  <si>
    <t>平成30年</t>
    <phoneticPr fontId="2"/>
  </si>
  <si>
    <t>定　　　　　時　　　　　制</t>
    <rPh sb="0" eb="13">
      <t>テイジセイ</t>
    </rPh>
    <phoneticPr fontId="2"/>
  </si>
  <si>
    <t>平成27年</t>
    <phoneticPr fontId="2"/>
  </si>
  <si>
    <t>平成28年</t>
  </si>
  <si>
    <t xml:space="preserve">   ※学級数はホームルーム数で、公立の本科のみ調査。</t>
    <rPh sb="4" eb="6">
      <t>ガッキュウ</t>
    </rPh>
    <rPh sb="6" eb="7">
      <t>スウ</t>
    </rPh>
    <rPh sb="14" eb="15">
      <t>スウ</t>
    </rPh>
    <rPh sb="17" eb="19">
      <t>コウリツ</t>
    </rPh>
    <rPh sb="20" eb="21">
      <t>ホン</t>
    </rPh>
    <rPh sb="21" eb="22">
      <t>カ</t>
    </rPh>
    <rPh sb="24" eb="26">
      <t>チョウサ</t>
    </rPh>
    <phoneticPr fontId="2"/>
  </si>
  <si>
    <t>７－５－２　高等学校の状況</t>
    <rPh sb="6" eb="8">
      <t>コウトウ</t>
    </rPh>
    <rPh sb="8" eb="10">
      <t>ガッコウ</t>
    </rPh>
    <rPh sb="11" eb="13">
      <t>ジョウキョウ</t>
    </rPh>
    <phoneticPr fontId="2"/>
  </si>
  <si>
    <t>高等学校学年別、男女別生徒数</t>
    <rPh sb="0" eb="2">
      <t>コウトウ</t>
    </rPh>
    <rPh sb="2" eb="4">
      <t>ガッコウ</t>
    </rPh>
    <rPh sb="4" eb="6">
      <t>ガクネン</t>
    </rPh>
    <rPh sb="6" eb="7">
      <t>ベツ</t>
    </rPh>
    <rPh sb="8" eb="10">
      <t>ダンジョ</t>
    </rPh>
    <rPh sb="10" eb="11">
      <t>ベツ</t>
    </rPh>
    <rPh sb="11" eb="14">
      <t>セイトスウ</t>
    </rPh>
    <phoneticPr fontId="2"/>
  </si>
  <si>
    <t>各年５月１日現在（単位：人）</t>
    <rPh sb="0" eb="2">
      <t>カクネン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ニン</t>
    </rPh>
    <phoneticPr fontId="2"/>
  </si>
  <si>
    <t>全　　　　　　　　　　日　　　　　　　　　　　制</t>
    <rPh sb="0" eb="1">
      <t>ゼン</t>
    </rPh>
    <rPh sb="11" eb="12">
      <t>ヒ</t>
    </rPh>
    <rPh sb="23" eb="24">
      <t>セイ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</si>
  <si>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</si>
  <si>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</si>
  <si>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</si>
  <si>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定　　　　　　　　　時　　　　　　　　　　制</t>
    <rPh sb="0" eb="1">
      <t>サダム</t>
    </rPh>
    <rPh sb="10" eb="11">
      <t>トキ</t>
    </rPh>
    <rPh sb="21" eb="22">
      <t>セイ</t>
    </rPh>
    <phoneticPr fontId="2"/>
  </si>
  <si>
    <t>４学年</t>
    <rPh sb="1" eb="3">
      <t>ガクネン</t>
    </rPh>
    <phoneticPr fontId="2"/>
  </si>
  <si>
    <t>７－５－３　高等学校の状況</t>
    <rPh sb="6" eb="8">
      <t>コウトウ</t>
    </rPh>
    <rPh sb="8" eb="10">
      <t>ガッコウ</t>
    </rPh>
    <rPh sb="11" eb="13">
      <t>ジョウキョウ</t>
    </rPh>
    <phoneticPr fontId="2"/>
  </si>
  <si>
    <t>高等学校（公立）進路別卒業者数</t>
    <rPh sb="0" eb="2">
      <t>コウトウ</t>
    </rPh>
    <rPh sb="2" eb="4">
      <t>ガッコウ</t>
    </rPh>
    <rPh sb="5" eb="7">
      <t>コウリツ</t>
    </rPh>
    <rPh sb="8" eb="10">
      <t>シンロ</t>
    </rPh>
    <rPh sb="10" eb="11">
      <t>ベツ</t>
    </rPh>
    <rPh sb="11" eb="14">
      <t>ソツギョウシャ</t>
    </rPh>
    <rPh sb="14" eb="15">
      <t>スウ</t>
    </rPh>
    <phoneticPr fontId="2"/>
  </si>
  <si>
    <t>大　学　等　　　進　学　者</t>
    <rPh sb="0" eb="3">
      <t>ダイガク</t>
    </rPh>
    <rPh sb="4" eb="5">
      <t>トウ</t>
    </rPh>
    <rPh sb="8" eb="13">
      <t>シンガクシャ</t>
    </rPh>
    <phoneticPr fontId="2"/>
  </si>
  <si>
    <t>専修学校(専門課程）進学者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2"/>
  </si>
  <si>
    <t>専修学校(一般課程）等入学者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</si>
  <si>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"/>
  </si>
  <si>
    <t>平成23年</t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</si>
  <si>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</si>
  <si>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</si>
  <si>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</si>
  <si>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</si>
  <si>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</si>
  <si>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2"/>
  </si>
  <si>
    <t>死亡・不詳</t>
    <rPh sb="0" eb="2">
      <t>シボウ</t>
    </rPh>
    <rPh sb="3" eb="5">
      <t>フショウ</t>
    </rPh>
    <phoneticPr fontId="2"/>
  </si>
  <si>
    <t>大学等進学率</t>
    <rPh sb="0" eb="2">
      <t>ダイガク</t>
    </rPh>
    <rPh sb="2" eb="3">
      <t>トウ</t>
    </rPh>
    <rPh sb="3" eb="4">
      <t>ススム</t>
    </rPh>
    <rPh sb="4" eb="5">
      <t>ガク</t>
    </rPh>
    <rPh sb="5" eb="6">
      <t>リツ</t>
    </rPh>
    <phoneticPr fontId="2"/>
  </si>
  <si>
    <t>就　　　職　　　率</t>
    <rPh sb="0" eb="1">
      <t>ジュ</t>
    </rPh>
    <rPh sb="4" eb="5">
      <t>ショク</t>
    </rPh>
    <rPh sb="8" eb="9">
      <t>リツ</t>
    </rPh>
    <phoneticPr fontId="2"/>
  </si>
  <si>
    <t>28.0</t>
  </si>
  <si>
    <t>７－６　大学(短期大学)の状況(私立)</t>
    <rPh sb="4" eb="6">
      <t>ダイガク</t>
    </rPh>
    <rPh sb="7" eb="9">
      <t>タンキ</t>
    </rPh>
    <rPh sb="9" eb="11">
      <t>ダイガク</t>
    </rPh>
    <rPh sb="13" eb="15">
      <t>ジョウキョウ</t>
    </rPh>
    <rPh sb="16" eb="18">
      <t>シリツ</t>
    </rPh>
    <phoneticPr fontId="2"/>
  </si>
  <si>
    <t>各年５月１日現在（単位：校・人）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コウ</t>
    </rPh>
    <rPh sb="14" eb="15">
      <t>ヒト</t>
    </rPh>
    <phoneticPr fontId="2"/>
  </si>
  <si>
    <t>教員数</t>
    <rPh sb="0" eb="1">
      <t>キョウ</t>
    </rPh>
    <rPh sb="1" eb="2">
      <t>イン</t>
    </rPh>
    <rPh sb="2" eb="3">
      <t>スウ</t>
    </rPh>
    <phoneticPr fontId="2"/>
  </si>
  <si>
    <t>職員数</t>
    <rPh sb="0" eb="1">
      <t>ショク</t>
    </rPh>
    <rPh sb="1" eb="2">
      <t>イン</t>
    </rPh>
    <rPh sb="2" eb="3">
      <t>スウ</t>
    </rPh>
    <phoneticPr fontId="2"/>
  </si>
  <si>
    <t>学　　　生　　　数</t>
    <rPh sb="0" eb="1">
      <t>ガク</t>
    </rPh>
    <rPh sb="4" eb="5">
      <t>ショウ</t>
    </rPh>
    <rPh sb="8" eb="9">
      <t>カズ</t>
    </rPh>
    <phoneticPr fontId="2"/>
  </si>
  <si>
    <t>資料：栃木県総合政策課HP　「県内の大学、短期大学等の状況」</t>
    <rPh sb="0" eb="2">
      <t>シリョウ</t>
    </rPh>
    <rPh sb="3" eb="6">
      <t>トチギケン</t>
    </rPh>
    <rPh sb="6" eb="8">
      <t>ソウゴウ</t>
    </rPh>
    <rPh sb="8" eb="10">
      <t>セイサク</t>
    </rPh>
    <rPh sb="10" eb="11">
      <t>カ</t>
    </rPh>
    <rPh sb="15" eb="17">
      <t>ケンナイ</t>
    </rPh>
    <rPh sb="18" eb="20">
      <t>ダイガク</t>
    </rPh>
    <rPh sb="21" eb="23">
      <t>タンキ</t>
    </rPh>
    <rPh sb="23" eb="25">
      <t>ダイガク</t>
    </rPh>
    <rPh sb="25" eb="26">
      <t>トウ</t>
    </rPh>
    <rPh sb="27" eb="29">
      <t>ジョウキョウ</t>
    </rPh>
    <phoneticPr fontId="2"/>
  </si>
  <si>
    <t>７－７－１　学校施設整備状況(公立)</t>
    <rPh sb="6" eb="8">
      <t>ガッコウ</t>
    </rPh>
    <rPh sb="8" eb="10">
      <t>シセツ</t>
    </rPh>
    <rPh sb="10" eb="12">
      <t>セイビ</t>
    </rPh>
    <rPh sb="12" eb="14">
      <t>ジョウキョウ</t>
    </rPh>
    <rPh sb="15" eb="17">
      <t>コウリツ</t>
    </rPh>
    <phoneticPr fontId="2"/>
  </si>
  <si>
    <t>各年度：5月1日現在(単位：室・㎡）</t>
    <rPh sb="0" eb="3">
      <t>カクネンド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シツ</t>
    </rPh>
    <phoneticPr fontId="2"/>
  </si>
  <si>
    <t>年　度</t>
    <rPh sb="0" eb="1">
      <t>トシ</t>
    </rPh>
    <rPh sb="2" eb="3">
      <t>ド</t>
    </rPh>
    <phoneticPr fontId="2"/>
  </si>
  <si>
    <t>校地面積</t>
    <rPh sb="0" eb="1">
      <t>コウ</t>
    </rPh>
    <rPh sb="1" eb="2">
      <t>チ</t>
    </rPh>
    <rPh sb="2" eb="3">
      <t>メン</t>
    </rPh>
    <rPh sb="3" eb="4">
      <t>セキ</t>
    </rPh>
    <phoneticPr fontId="2"/>
  </si>
  <si>
    <t>校舎保有面積</t>
    <rPh sb="0" eb="2">
      <t>コウシャ</t>
    </rPh>
    <rPh sb="2" eb="4">
      <t>ホユウ</t>
    </rPh>
    <rPh sb="4" eb="6">
      <t>メンセキ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</si>
  <si>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</si>
  <si>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普通教室</t>
    <rPh sb="0" eb="2">
      <t>フツウ</t>
    </rPh>
    <rPh sb="2" eb="4">
      <t>キョウシツ</t>
    </rPh>
    <phoneticPr fontId="2"/>
  </si>
  <si>
    <t>特別教室</t>
    <rPh sb="0" eb="2">
      <t>トクベツ</t>
    </rPh>
    <rPh sb="2" eb="4">
      <t>キョウシツ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</si>
  <si>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</si>
  <si>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</si>
  <si>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</si>
  <si>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</si>
  <si>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</si>
  <si>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</si>
  <si>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</si>
  <si>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</si>
  <si>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</si>
  <si>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令和元年度</t>
    <rPh sb="0" eb="2">
      <t>レイワ</t>
    </rPh>
    <rPh sb="2" eb="5">
      <t>ガンネンド</t>
    </rPh>
    <phoneticPr fontId="2"/>
  </si>
  <si>
    <t>令和２年度</t>
    <rPh sb="0" eb="2">
      <t>レイワ</t>
    </rPh>
    <rPh sb="3" eb="5">
      <t>ネンド</t>
    </rPh>
    <phoneticPr fontId="2"/>
  </si>
  <si>
    <t>栃木第五小</t>
    <rPh sb="0" eb="2">
      <t>トチギ</t>
    </rPh>
    <rPh sb="2" eb="4">
      <t>ダイゴショウ</t>
    </rPh>
    <rPh sb="4" eb="5">
      <t>ショウ</t>
    </rPh>
    <phoneticPr fontId="2"/>
  </si>
  <si>
    <t>国府南小</t>
    <rPh sb="0" eb="2">
      <t>コクフ</t>
    </rPh>
    <rPh sb="2" eb="3">
      <t>ミナミ</t>
    </rPh>
    <rPh sb="3" eb="4">
      <t>ショウ</t>
    </rPh>
    <phoneticPr fontId="2"/>
  </si>
  <si>
    <t>国府北小</t>
    <rPh sb="0" eb="2">
      <t>コクフ</t>
    </rPh>
    <rPh sb="2" eb="3">
      <t>キタ</t>
    </rPh>
    <rPh sb="3" eb="4">
      <t>ショウ</t>
    </rPh>
    <phoneticPr fontId="2"/>
  </si>
  <si>
    <t>大平東小</t>
    <rPh sb="0" eb="2">
      <t>オオヒラ</t>
    </rPh>
    <rPh sb="2" eb="3">
      <t>ヒガシ</t>
    </rPh>
    <rPh sb="3" eb="4">
      <t>ショウ</t>
    </rPh>
    <phoneticPr fontId="2"/>
  </si>
  <si>
    <t>大平南小</t>
    <rPh sb="0" eb="2">
      <t>オオヒラ</t>
    </rPh>
    <rPh sb="2" eb="3">
      <t>ミナミ</t>
    </rPh>
    <rPh sb="3" eb="4">
      <t>ショウ</t>
    </rPh>
    <phoneticPr fontId="2"/>
  </si>
  <si>
    <t>大平西小</t>
    <rPh sb="0" eb="2">
      <t>オオヒラ</t>
    </rPh>
    <rPh sb="2" eb="3">
      <t>ニシ</t>
    </rPh>
    <rPh sb="3" eb="4">
      <t>ショウ</t>
    </rPh>
    <phoneticPr fontId="2"/>
  </si>
  <si>
    <t>大平中央小</t>
    <rPh sb="0" eb="2">
      <t>オオヒラ</t>
    </rPh>
    <rPh sb="2" eb="4">
      <t>チュウオウ</t>
    </rPh>
    <rPh sb="4" eb="5">
      <t>ショウ</t>
    </rPh>
    <phoneticPr fontId="2"/>
  </si>
  <si>
    <t>藤岡小</t>
    <rPh sb="0" eb="2">
      <t>フジオカ</t>
    </rPh>
    <rPh sb="2" eb="3">
      <t>ショウ</t>
    </rPh>
    <phoneticPr fontId="2"/>
  </si>
  <si>
    <t>合戦場小</t>
    <rPh sb="0" eb="3">
      <t>カッセンバ</t>
    </rPh>
    <rPh sb="3" eb="4">
      <t>ショウ</t>
    </rPh>
    <phoneticPr fontId="2"/>
  </si>
  <si>
    <t>家中小</t>
  </si>
  <si>
    <t>赤津小</t>
  </si>
  <si>
    <t>西方小</t>
  </si>
  <si>
    <t>真名子小</t>
  </si>
  <si>
    <t>岩舟小</t>
  </si>
  <si>
    <t>静和小</t>
  </si>
  <si>
    <t>小野寺小</t>
    <phoneticPr fontId="2"/>
  </si>
  <si>
    <t>学校施設課</t>
    <rPh sb="0" eb="2">
      <t>ガッコウ</t>
    </rPh>
    <rPh sb="2" eb="4">
      <t>シセツ</t>
    </rPh>
    <rPh sb="4" eb="5">
      <t>カ</t>
    </rPh>
    <phoneticPr fontId="2"/>
  </si>
  <si>
    <t>７－７－２　学校施設整備状況(公立)　</t>
    <rPh sb="6" eb="8">
      <t>ガッコウ</t>
    </rPh>
    <rPh sb="8" eb="10">
      <t>シセツ</t>
    </rPh>
    <rPh sb="10" eb="12">
      <t>セイビ</t>
    </rPh>
    <rPh sb="12" eb="14">
      <t>ジョウキョウ</t>
    </rPh>
    <rPh sb="15" eb="17">
      <t>コウリツ</t>
    </rPh>
    <phoneticPr fontId="2"/>
  </si>
  <si>
    <t>令和元年度</t>
    <rPh sb="0" eb="5">
      <t>レイワガンネンド</t>
    </rPh>
    <phoneticPr fontId="2"/>
  </si>
  <si>
    <t>都賀中</t>
  </si>
  <si>
    <t>西方中</t>
  </si>
  <si>
    <t>岩舟中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</si>
</sst>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0.0"/>
    <numFmt numFmtId="178" formatCode="#,##0;&quot;△ &quot;#,##0"/>
    <numFmt numFmtId="179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256">
    <xf numFmtId="0" fontId="0" fillId="0" borderId="0" xfId="0"/>
    <xf numFmtId="0" fontId="4" fillId="0" borderId="0" xfId="0" applyFont="1" applyFill="1"/>
    <xf numFmtId="3" fontId="3" fillId="0" borderId="0" xfId="0" applyNumberFormat="1" applyFont="1" applyFill="1"/>
    <xf numFmtId="0" fontId="3" fillId="0" borderId="0" xfId="0" applyFont="1" applyFill="1"/>
    <xf numFmtId="3" fontId="3" fillId="0" borderId="0" xfId="0" applyNumberFormat="1" applyFont="1" applyFill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3" fillId="0" borderId="8" xfId="0" applyFont="1" applyFill="1" applyBorder="1" applyAlignment="1">
      <alignment horizontal="right" vertical="center"/>
    </xf>
    <xf numFmtId="0" fontId="5" fillId="0" borderId="0" xfId="3" applyFont="1" applyFill="1"/>
    <xf numFmtId="3" fontId="1" fillId="0" borderId="0" xfId="3" applyNumberFormat="1" applyFont="1" applyFill="1"/>
    <xf numFmtId="0" fontId="1" fillId="0" borderId="0" xfId="3" applyFont="1" applyFill="1"/>
    <xf numFmtId="0" fontId="4" fillId="0" borderId="0" xfId="3" applyFont="1" applyFill="1"/>
    <xf numFmtId="3" fontId="3" fillId="0" borderId="0" xfId="3" applyNumberFormat="1" applyFont="1" applyFill="1"/>
    <xf numFmtId="0" fontId="3" fillId="0" borderId="0" xfId="3" applyFont="1" applyFill="1"/>
    <xf numFmtId="0" fontId="6" fillId="0" borderId="0" xfId="3" applyFont="1" applyFill="1" applyAlignment="1">
      <alignment vertical="center"/>
    </xf>
    <xf numFmtId="3" fontId="3" fillId="0" borderId="0" xfId="3" applyNumberFormat="1" applyFont="1" applyFill="1" applyAlignment="1">
      <alignment horizontal="right" vertical="center"/>
    </xf>
    <xf numFmtId="3" fontId="3" fillId="0" borderId="2" xfId="3" applyNumberFormat="1" applyFont="1" applyFill="1" applyBorder="1" applyAlignment="1">
      <alignment horizontal="center" vertical="center"/>
    </xf>
    <xf numFmtId="3" fontId="3" fillId="0" borderId="4" xfId="3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right" vertical="center"/>
    </xf>
    <xf numFmtId="3" fontId="3" fillId="0" borderId="9" xfId="3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right" vertical="center"/>
    </xf>
    <xf numFmtId="3" fontId="3" fillId="0" borderId="5" xfId="3" applyNumberFormat="1" applyFont="1" applyFill="1" applyBorder="1" applyAlignment="1">
      <alignment horizontal="right" vertical="center"/>
    </xf>
    <xf numFmtId="3" fontId="3" fillId="0" borderId="0" xfId="3" applyNumberFormat="1" applyFont="1" applyFill="1" applyBorder="1" applyAlignment="1">
      <alignment horizontal="right" vertical="center"/>
    </xf>
    <xf numFmtId="3" fontId="3" fillId="0" borderId="0" xfId="3" quotePrefix="1" applyNumberFormat="1" applyFont="1" applyFill="1" applyBorder="1" applyAlignment="1">
      <alignment horizontal="right" vertical="center"/>
    </xf>
    <xf numFmtId="0" fontId="3" fillId="0" borderId="8" xfId="3" applyFont="1" applyFill="1" applyBorder="1" applyAlignment="1">
      <alignment horizontal="right" vertical="center"/>
    </xf>
    <xf numFmtId="0" fontId="3" fillId="0" borderId="7" xfId="3" applyFont="1" applyFill="1" applyBorder="1" applyAlignment="1">
      <alignment horizontal="right" vertical="center"/>
    </xf>
    <xf numFmtId="3" fontId="3" fillId="0" borderId="6" xfId="3" applyNumberFormat="1" applyFont="1" applyFill="1" applyBorder="1" applyAlignment="1">
      <alignment horizontal="right" vertical="center"/>
    </xf>
    <xf numFmtId="3" fontId="3" fillId="0" borderId="3" xfId="3" applyNumberFormat="1" applyFont="1" applyFill="1" applyBorder="1" applyAlignment="1">
      <alignment horizontal="right" vertical="center"/>
    </xf>
    <xf numFmtId="3" fontId="3" fillId="0" borderId="0" xfId="3" applyNumberFormat="1" applyFont="1" applyFill="1" applyBorder="1"/>
    <xf numFmtId="0" fontId="3" fillId="0" borderId="0" xfId="3" applyFont="1" applyFill="1" applyBorder="1"/>
    <xf numFmtId="0" fontId="3" fillId="0" borderId="0" xfId="0" applyFont="1" applyFill="1" applyBorder="1"/>
    <xf numFmtId="0" fontId="3" fillId="0" borderId="0" xfId="3" applyFont="1" applyFill="1" applyAlignment="1">
      <alignment horizontal="right" vertical="center"/>
    </xf>
    <xf numFmtId="0" fontId="3" fillId="0" borderId="2" xfId="3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/>
    </xf>
    <xf numFmtId="3" fontId="3" fillId="0" borderId="0" xfId="3" applyNumberFormat="1" applyFont="1" applyFill="1" applyBorder="1" applyAlignment="1">
      <alignment vertical="center"/>
    </xf>
    <xf numFmtId="3" fontId="3" fillId="0" borderId="3" xfId="3" applyNumberFormat="1" applyFont="1" applyFill="1" applyBorder="1" applyAlignment="1">
      <alignment vertical="center"/>
    </xf>
    <xf numFmtId="3" fontId="3" fillId="0" borderId="5" xfId="3" applyNumberFormat="1" applyFont="1" applyFill="1" applyBorder="1" applyAlignment="1">
      <alignment vertical="center"/>
    </xf>
    <xf numFmtId="3" fontId="3" fillId="0" borderId="6" xfId="3" applyNumberFormat="1" applyFont="1" applyFill="1" applyBorder="1" applyAlignment="1">
      <alignment vertical="center"/>
    </xf>
    <xf numFmtId="38" fontId="3" fillId="0" borderId="0" xfId="1" applyFont="1" applyFill="1"/>
    <xf numFmtId="0" fontId="6" fillId="0" borderId="0" xfId="0" applyFont="1" applyFill="1" applyAlignment="1">
      <alignment vertical="center"/>
    </xf>
    <xf numFmtId="38" fontId="3" fillId="0" borderId="0" xfId="1" applyFont="1" applyFill="1" applyAlignment="1">
      <alignment horizontal="right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0" xfId="0" applyNumberFormat="1" applyFont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6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3" xfId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right" vertical="center"/>
    </xf>
    <xf numFmtId="38" fontId="3" fillId="0" borderId="0" xfId="0" applyNumberFormat="1" applyFont="1" applyFill="1"/>
    <xf numFmtId="38" fontId="3" fillId="0" borderId="0" xfId="1" applyFont="1" applyFill="1" applyBorder="1" applyAlignment="1">
      <alignment horizontal="center" wrapText="1"/>
    </xf>
    <xf numFmtId="38" fontId="3" fillId="0" borderId="0" xfId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/>
    </xf>
    <xf numFmtId="0" fontId="5" fillId="0" borderId="0" xfId="4" applyFont="1" applyFill="1" applyBorder="1" applyAlignment="1">
      <alignment vertical="center"/>
    </xf>
    <xf numFmtId="0" fontId="1" fillId="0" borderId="0" xfId="4" applyFont="1" applyFill="1" applyBorder="1" applyAlignment="1">
      <alignment vertical="center"/>
    </xf>
    <xf numFmtId="0" fontId="1" fillId="0" borderId="0" xfId="4" applyFont="1" applyFill="1" applyAlignment="1">
      <alignment vertical="center"/>
    </xf>
    <xf numFmtId="0" fontId="3" fillId="0" borderId="0" xfId="4" applyFont="1" applyFill="1" applyAlignment="1">
      <alignment vertical="center"/>
    </xf>
    <xf numFmtId="0" fontId="3" fillId="0" borderId="0" xfId="4" applyFont="1" applyFill="1" applyBorder="1" applyAlignment="1">
      <alignment vertical="center"/>
    </xf>
    <xf numFmtId="38" fontId="3" fillId="0" borderId="0" xfId="4" applyNumberFormat="1" applyFont="1" applyFill="1" applyBorder="1" applyAlignment="1">
      <alignment vertical="center"/>
    </xf>
    <xf numFmtId="0" fontId="3" fillId="0" borderId="0" xfId="4" applyFont="1" applyFill="1" applyBorder="1" applyAlignment="1">
      <alignment horizontal="right" vertical="center"/>
    </xf>
    <xf numFmtId="0" fontId="3" fillId="0" borderId="11" xfId="4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/>
    </xf>
    <xf numFmtId="38" fontId="3" fillId="0" borderId="1" xfId="2" applyFont="1" applyFill="1" applyBorder="1" applyAlignment="1">
      <alignment horizontal="center" vertical="center"/>
    </xf>
    <xf numFmtId="178" fontId="3" fillId="0" borderId="5" xfId="2" applyNumberFormat="1" applyFont="1" applyFill="1" applyBorder="1" applyAlignment="1">
      <alignment horizontal="right" vertical="center" shrinkToFit="1"/>
    </xf>
    <xf numFmtId="0" fontId="3" fillId="0" borderId="8" xfId="4" applyFont="1" applyFill="1" applyBorder="1" applyAlignment="1">
      <alignment horizontal="distributed" vertical="center"/>
    </xf>
    <xf numFmtId="38" fontId="3" fillId="0" borderId="8" xfId="2" applyFont="1" applyFill="1" applyBorder="1" applyAlignment="1">
      <alignment horizontal="distributed" vertical="center"/>
    </xf>
    <xf numFmtId="38" fontId="3" fillId="0" borderId="0" xfId="2" applyFont="1" applyFill="1" applyBorder="1" applyAlignment="1">
      <alignment vertical="center"/>
    </xf>
    <xf numFmtId="178" fontId="3" fillId="0" borderId="12" xfId="2" applyNumberFormat="1" applyFont="1" applyFill="1" applyBorder="1" applyAlignment="1">
      <alignment horizontal="right" vertical="center" shrinkToFit="1"/>
    </xf>
    <xf numFmtId="38" fontId="3" fillId="0" borderId="7" xfId="2" applyFont="1" applyFill="1" applyBorder="1" applyAlignment="1">
      <alignment horizontal="distributed" vertical="center"/>
    </xf>
    <xf numFmtId="178" fontId="3" fillId="0" borderId="10" xfId="2" applyNumberFormat="1" applyFont="1" applyFill="1" applyBorder="1" applyAlignment="1">
      <alignment horizontal="right" vertical="center" shrinkToFit="1"/>
    </xf>
    <xf numFmtId="178" fontId="3" fillId="0" borderId="6" xfId="2" applyNumberFormat="1" applyFont="1" applyFill="1" applyBorder="1" applyAlignment="1">
      <alignment horizontal="right" vertical="center" shrinkToFit="1"/>
    </xf>
    <xf numFmtId="38" fontId="3" fillId="0" borderId="0" xfId="2" applyFont="1" applyFill="1" applyBorder="1" applyAlignment="1">
      <alignment horizontal="distributed" vertical="center"/>
    </xf>
    <xf numFmtId="178" fontId="3" fillId="0" borderId="0" xfId="2" applyNumberFormat="1" applyFont="1" applyFill="1" applyBorder="1" applyAlignment="1">
      <alignment horizontal="right" vertical="center" shrinkToFit="1"/>
    </xf>
    <xf numFmtId="0" fontId="7" fillId="0" borderId="0" xfId="4" applyFont="1" applyFill="1" applyAlignment="1">
      <alignment vertical="center"/>
    </xf>
    <xf numFmtId="3" fontId="5" fillId="0" borderId="0" xfId="0" applyNumberFormat="1" applyFont="1" applyFill="1"/>
    <xf numFmtId="3" fontId="4" fillId="0" borderId="0" xfId="0" applyNumberFormat="1" applyFont="1" applyFill="1"/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horizontal="right"/>
    </xf>
    <xf numFmtId="178" fontId="3" fillId="0" borderId="5" xfId="0" applyNumberFormat="1" applyFont="1" applyFill="1" applyBorder="1" applyAlignment="1">
      <alignment horizontal="right" vertical="center" shrinkToFit="1"/>
    </xf>
    <xf numFmtId="178" fontId="3" fillId="0" borderId="0" xfId="0" applyNumberFormat="1" applyFont="1" applyFill="1" applyBorder="1" applyAlignment="1">
      <alignment horizontal="right" vertical="center" shrinkToFit="1"/>
    </xf>
    <xf numFmtId="178" fontId="3" fillId="0" borderId="0" xfId="1" applyNumberFormat="1" applyFont="1" applyFill="1" applyBorder="1" applyAlignment="1">
      <alignment horizontal="right" vertical="center" shrinkToFit="1"/>
    </xf>
    <xf numFmtId="178" fontId="3" fillId="0" borderId="6" xfId="0" applyNumberFormat="1" applyFont="1" applyFill="1" applyBorder="1" applyAlignment="1">
      <alignment horizontal="right" vertical="center" shrinkToFit="1"/>
    </xf>
    <xf numFmtId="178" fontId="3" fillId="0" borderId="3" xfId="0" applyNumberFormat="1" applyFont="1" applyFill="1" applyBorder="1" applyAlignment="1">
      <alignment horizontal="right" vertical="center" shrinkToFit="1"/>
    </xf>
    <xf numFmtId="178" fontId="3" fillId="0" borderId="3" xfId="1" applyNumberFormat="1" applyFont="1" applyFill="1" applyBorder="1" applyAlignment="1">
      <alignment horizontal="right" vertical="center" shrinkToFit="1"/>
    </xf>
    <xf numFmtId="3" fontId="3" fillId="0" borderId="0" xfId="0" applyNumberFormat="1" applyFont="1" applyFill="1" applyBorder="1"/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3" fillId="0" borderId="0" xfId="3" applyFont="1" applyFill="1" applyAlignment="1">
      <alignment vertical="center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left" vertical="center"/>
    </xf>
    <xf numFmtId="178" fontId="3" fillId="0" borderId="0" xfId="0" applyNumberFormat="1" applyFont="1" applyFill="1"/>
    <xf numFmtId="178" fontId="3" fillId="0" borderId="5" xfId="1" applyNumberFormat="1" applyFont="1" applyFill="1" applyBorder="1" applyAlignment="1">
      <alignment horizontal="right" vertical="center" shrinkToFit="1"/>
    </xf>
    <xf numFmtId="178" fontId="3" fillId="0" borderId="6" xfId="1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3" fontId="3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left" vertical="center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wrapText="1"/>
    </xf>
    <xf numFmtId="179" fontId="3" fillId="0" borderId="0" xfId="0" applyNumberFormat="1" applyFont="1" applyFill="1" applyBorder="1" applyAlignment="1">
      <alignment horizontal="right" vertical="center" shrinkToFit="1"/>
    </xf>
    <xf numFmtId="178" fontId="3" fillId="0" borderId="0" xfId="0" quotePrefix="1" applyNumberFormat="1" applyFont="1" applyFill="1" applyBorder="1" applyAlignment="1">
      <alignment horizontal="right" vertical="center" shrinkToFit="1"/>
    </xf>
    <xf numFmtId="179" fontId="3" fillId="0" borderId="3" xfId="0" applyNumberFormat="1" applyFont="1" applyFill="1" applyBorder="1" applyAlignment="1">
      <alignment horizontal="right" vertical="center" shrinkToFit="1"/>
    </xf>
    <xf numFmtId="3" fontId="3" fillId="0" borderId="0" xfId="0" applyNumberFormat="1" applyFont="1" applyFill="1" applyBorder="1" applyAlignment="1">
      <alignment horizontal="center"/>
    </xf>
    <xf numFmtId="3" fontId="5" fillId="0" borderId="0" xfId="3" applyNumberFormat="1" applyFont="1" applyFill="1"/>
    <xf numFmtId="3" fontId="3" fillId="0" borderId="0" xfId="3" applyNumberFormat="1" applyFont="1" applyFill="1" applyAlignment="1">
      <alignment horizontal="right"/>
    </xf>
    <xf numFmtId="0" fontId="3" fillId="0" borderId="8" xfId="3" applyFont="1" applyFill="1" applyBorder="1" applyAlignment="1">
      <alignment horizontal="center" vertical="center"/>
    </xf>
    <xf numFmtId="0" fontId="3" fillId="0" borderId="7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vertical="center"/>
    </xf>
    <xf numFmtId="0" fontId="3" fillId="0" borderId="5" xfId="3" applyFont="1" applyFill="1" applyBorder="1" applyAlignment="1">
      <alignment horizontal="right" vertical="center"/>
    </xf>
    <xf numFmtId="0" fontId="3" fillId="0" borderId="6" xfId="3" applyFont="1" applyFill="1" applyBorder="1" applyAlignment="1">
      <alignment horizontal="right" vertical="center"/>
    </xf>
    <xf numFmtId="0" fontId="3" fillId="0" borderId="3" xfId="3" applyFont="1" applyFill="1" applyBorder="1" applyAlignment="1">
      <alignment horizontal="right" vertical="center"/>
    </xf>
    <xf numFmtId="0" fontId="5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38" fontId="3" fillId="0" borderId="0" xfId="1" applyFont="1" applyAlignment="1">
      <alignment vertical="center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0" fillId="2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left" vertical="center"/>
    </xf>
    <xf numFmtId="3" fontId="3" fillId="0" borderId="6" xfId="0" applyNumberFormat="1" applyFont="1" applyFill="1" applyBorder="1" applyAlignment="1" applyProtection="1">
      <alignment horizontal="right" vertical="center"/>
      <protection locked="0"/>
    </xf>
    <xf numFmtId="3" fontId="3" fillId="0" borderId="3" xfId="0" applyNumberFormat="1" applyFont="1" applyFill="1" applyBorder="1" applyAlignment="1" applyProtection="1">
      <alignment horizontal="right" vertical="center"/>
      <protection locked="0"/>
    </xf>
    <xf numFmtId="3" fontId="3" fillId="2" borderId="3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left" vertical="center"/>
    </xf>
    <xf numFmtId="3" fontId="10" fillId="0" borderId="3" xfId="0" applyNumberFormat="1" applyFont="1" applyFill="1" applyBorder="1" applyAlignment="1">
      <alignment horizontal="right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0" fontId="3" fillId="0" borderId="9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/>
    </xf>
    <xf numFmtId="3" fontId="3" fillId="0" borderId="13" xfId="3" applyNumberFormat="1" applyFont="1" applyFill="1" applyBorder="1" applyAlignment="1">
      <alignment horizontal="center" vertical="center"/>
    </xf>
    <xf numFmtId="3" fontId="3" fillId="0" borderId="12" xfId="3" applyNumberFormat="1" applyFont="1" applyFill="1" applyBorder="1" applyAlignment="1">
      <alignment horizontal="center" vertical="center"/>
    </xf>
    <xf numFmtId="3" fontId="3" fillId="0" borderId="10" xfId="3" applyNumberFormat="1" applyFont="1" applyFill="1" applyBorder="1" applyAlignment="1">
      <alignment horizontal="center" vertical="center"/>
    </xf>
    <xf numFmtId="3" fontId="3" fillId="0" borderId="14" xfId="3" applyNumberFormat="1" applyFont="1" applyFill="1" applyBorder="1" applyAlignment="1">
      <alignment horizontal="center" vertical="center"/>
    </xf>
    <xf numFmtId="3" fontId="3" fillId="0" borderId="2" xfId="3" applyNumberFormat="1" applyFont="1" applyFill="1" applyBorder="1" applyAlignment="1">
      <alignment horizontal="center" vertical="center"/>
    </xf>
    <xf numFmtId="3" fontId="3" fillId="0" borderId="5" xfId="3" applyNumberFormat="1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 wrapText="1"/>
    </xf>
    <xf numFmtId="38" fontId="3" fillId="0" borderId="2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8" fontId="7" fillId="0" borderId="0" xfId="2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3" fontId="7" fillId="0" borderId="11" xfId="0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0" fontId="3" fillId="0" borderId="7" xfId="3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3" fillId="0" borderId="4" xfId="3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5">
    <cellStyle name="桁区切り 2" xfId="1"/>
    <cellStyle name="桁区切り 3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abSelected="1" topLeftCell="A19" workbookViewId="0">
      <selection activeCell="O21" sqref="O21"/>
    </sheetView>
  </sheetViews>
  <sheetFormatPr defaultRowHeight="13.5"/>
  <cols>
    <col min="1" max="1" width="11.125" style="3" customWidth="1"/>
    <col min="2" max="12" width="7.125" style="2" customWidth="1"/>
    <col min="13" max="13" width="6.625" style="2" customWidth="1"/>
    <col min="14" max="16384" width="9" style="3"/>
  </cols>
  <sheetData>
    <row r="1" spans="1:13" ht="17.25" customHeight="1">
      <c r="A1" s="17" t="s">
        <v>21</v>
      </c>
      <c r="L1" s="3"/>
    </row>
    <row r="2" spans="1:13" ht="7.5" customHeight="1">
      <c r="A2" s="1"/>
      <c r="L2" s="3"/>
    </row>
    <row r="3" spans="1:13" ht="20.25" customHeight="1">
      <c r="A3" s="16" t="s">
        <v>22</v>
      </c>
      <c r="L3" s="4" t="s">
        <v>11</v>
      </c>
    </row>
    <row r="4" spans="1:13" ht="20.25" customHeight="1">
      <c r="A4" s="5"/>
      <c r="B4" s="173" t="s">
        <v>9</v>
      </c>
      <c r="C4" s="173" t="s">
        <v>0</v>
      </c>
      <c r="D4" s="173" t="s">
        <v>10</v>
      </c>
      <c r="E4" s="173"/>
      <c r="F4" s="173"/>
      <c r="G4" s="173" t="s">
        <v>8</v>
      </c>
      <c r="H4" s="173"/>
      <c r="I4" s="173"/>
      <c r="J4" s="173"/>
      <c r="K4" s="173" t="s">
        <v>7</v>
      </c>
      <c r="L4" s="174"/>
      <c r="M4" s="3"/>
    </row>
    <row r="5" spans="1:13" ht="20.25" customHeight="1">
      <c r="A5" s="6" t="s">
        <v>12</v>
      </c>
      <c r="B5" s="176"/>
      <c r="C5" s="176"/>
      <c r="D5" s="176"/>
      <c r="E5" s="176"/>
      <c r="F5" s="176"/>
      <c r="G5" s="175" t="s">
        <v>4</v>
      </c>
      <c r="H5" s="175"/>
      <c r="I5" s="175" t="s">
        <v>5</v>
      </c>
      <c r="J5" s="175"/>
      <c r="K5" s="176" t="s">
        <v>6</v>
      </c>
      <c r="L5" s="177"/>
      <c r="M5" s="3"/>
    </row>
    <row r="6" spans="1:13" ht="20.25" customHeight="1">
      <c r="A6" s="8"/>
      <c r="B6" s="178"/>
      <c r="C6" s="178"/>
      <c r="D6" s="7" t="s">
        <v>1</v>
      </c>
      <c r="E6" s="7" t="s">
        <v>2</v>
      </c>
      <c r="F6" s="7" t="s">
        <v>3</v>
      </c>
      <c r="G6" s="7" t="s">
        <v>2</v>
      </c>
      <c r="H6" s="7" t="s">
        <v>3</v>
      </c>
      <c r="I6" s="7" t="s">
        <v>2</v>
      </c>
      <c r="J6" s="7" t="s">
        <v>3</v>
      </c>
      <c r="K6" s="7" t="s">
        <v>2</v>
      </c>
      <c r="L6" s="9" t="s">
        <v>3</v>
      </c>
      <c r="M6" s="3"/>
    </row>
    <row r="7" spans="1:13" ht="20.25" customHeight="1">
      <c r="A7" s="14" t="s">
        <v>13</v>
      </c>
      <c r="B7" s="10">
        <v>19</v>
      </c>
      <c r="C7" s="11">
        <v>125</v>
      </c>
      <c r="D7" s="11">
        <v>2527</v>
      </c>
      <c r="E7" s="11">
        <v>1344</v>
      </c>
      <c r="F7" s="11">
        <v>1183</v>
      </c>
      <c r="G7" s="11">
        <v>16</v>
      </c>
      <c r="H7" s="11">
        <v>195</v>
      </c>
      <c r="I7" s="11" t="s">
        <v>23</v>
      </c>
      <c r="J7" s="11">
        <v>16</v>
      </c>
      <c r="K7" s="11">
        <v>22</v>
      </c>
      <c r="L7" s="11">
        <v>17</v>
      </c>
      <c r="M7" s="3"/>
    </row>
    <row r="8" spans="1:13" ht="20.25" customHeight="1">
      <c r="A8" s="14" t="s">
        <v>14</v>
      </c>
      <c r="B8" s="10">
        <v>18</v>
      </c>
      <c r="C8" s="11">
        <v>129</v>
      </c>
      <c r="D8" s="11">
        <v>2544</v>
      </c>
      <c r="E8" s="11">
        <v>1328</v>
      </c>
      <c r="F8" s="11">
        <v>1216</v>
      </c>
      <c r="G8" s="11">
        <v>14</v>
      </c>
      <c r="H8" s="11">
        <v>190</v>
      </c>
      <c r="I8" s="11" t="s">
        <v>19</v>
      </c>
      <c r="J8" s="11">
        <v>18</v>
      </c>
      <c r="K8" s="11">
        <v>22</v>
      </c>
      <c r="L8" s="11">
        <v>15</v>
      </c>
      <c r="M8" s="3"/>
    </row>
    <row r="9" spans="1:13" ht="20.25" customHeight="1">
      <c r="A9" s="14" t="s">
        <v>15</v>
      </c>
      <c r="B9" s="10">
        <v>18</v>
      </c>
      <c r="C9" s="11">
        <v>129</v>
      </c>
      <c r="D9" s="11">
        <v>2496</v>
      </c>
      <c r="E9" s="11">
        <v>1304</v>
      </c>
      <c r="F9" s="11">
        <v>1192</v>
      </c>
      <c r="G9" s="11">
        <v>13</v>
      </c>
      <c r="H9" s="11">
        <v>192</v>
      </c>
      <c r="I9" s="11" t="s">
        <v>24</v>
      </c>
      <c r="J9" s="11">
        <v>16</v>
      </c>
      <c r="K9" s="11">
        <v>24</v>
      </c>
      <c r="L9" s="11">
        <v>16</v>
      </c>
      <c r="M9" s="3"/>
    </row>
    <row r="10" spans="1:13" ht="20.25" customHeight="1">
      <c r="A10" s="14" t="s">
        <v>16</v>
      </c>
      <c r="B10" s="10">
        <v>18</v>
      </c>
      <c r="C10" s="11">
        <v>127</v>
      </c>
      <c r="D10" s="11">
        <v>2521</v>
      </c>
      <c r="E10" s="11">
        <v>1286</v>
      </c>
      <c r="F10" s="11">
        <v>1235</v>
      </c>
      <c r="G10" s="11">
        <v>12</v>
      </c>
      <c r="H10" s="11">
        <v>200</v>
      </c>
      <c r="I10" s="11" t="s">
        <v>24</v>
      </c>
      <c r="J10" s="11">
        <v>14</v>
      </c>
      <c r="K10" s="11">
        <v>23</v>
      </c>
      <c r="L10" s="11">
        <v>17</v>
      </c>
      <c r="M10" s="3"/>
    </row>
    <row r="11" spans="1:13" ht="20.25" customHeight="1">
      <c r="A11" s="14" t="s">
        <v>17</v>
      </c>
      <c r="B11" s="10">
        <v>18</v>
      </c>
      <c r="C11" s="11">
        <v>125</v>
      </c>
      <c r="D11" s="11">
        <v>2442</v>
      </c>
      <c r="E11" s="11">
        <v>1261</v>
      </c>
      <c r="F11" s="11">
        <v>1181</v>
      </c>
      <c r="G11" s="11">
        <v>13</v>
      </c>
      <c r="H11" s="11">
        <v>208</v>
      </c>
      <c r="I11" s="11" t="s">
        <v>19</v>
      </c>
      <c r="J11" s="11">
        <v>15</v>
      </c>
      <c r="K11" s="11">
        <v>25</v>
      </c>
      <c r="L11" s="11">
        <v>12</v>
      </c>
      <c r="M11" s="3"/>
    </row>
    <row r="12" spans="1:13" ht="20.25" customHeight="1">
      <c r="A12" s="14" t="s">
        <v>20</v>
      </c>
      <c r="B12" s="10">
        <v>14</v>
      </c>
      <c r="C12" s="11">
        <v>94</v>
      </c>
      <c r="D12" s="11">
        <v>1806</v>
      </c>
      <c r="E12" s="11">
        <v>924</v>
      </c>
      <c r="F12" s="11">
        <v>882</v>
      </c>
      <c r="G12" s="11">
        <v>9</v>
      </c>
      <c r="H12" s="11">
        <v>154</v>
      </c>
      <c r="I12" s="11" t="s">
        <v>19</v>
      </c>
      <c r="J12" s="11">
        <v>21</v>
      </c>
      <c r="K12" s="11">
        <v>21</v>
      </c>
      <c r="L12" s="11">
        <v>6</v>
      </c>
      <c r="M12" s="3"/>
    </row>
    <row r="13" spans="1:13" ht="20.25" customHeight="1">
      <c r="A13" s="14" t="s">
        <v>27</v>
      </c>
      <c r="B13" s="10">
        <v>10</v>
      </c>
      <c r="C13" s="11">
        <v>58</v>
      </c>
      <c r="D13" s="11">
        <v>1016</v>
      </c>
      <c r="E13" s="11">
        <v>497</v>
      </c>
      <c r="F13" s="11">
        <v>519</v>
      </c>
      <c r="G13" s="11">
        <v>6</v>
      </c>
      <c r="H13" s="11">
        <v>100</v>
      </c>
      <c r="I13" s="11" t="s">
        <v>19</v>
      </c>
      <c r="J13" s="11">
        <v>13</v>
      </c>
      <c r="K13" s="11">
        <v>13</v>
      </c>
      <c r="L13" s="11">
        <v>6</v>
      </c>
      <c r="M13" s="3"/>
    </row>
    <row r="14" spans="1:13" ht="20.25" customHeight="1">
      <c r="A14" s="18" t="s">
        <v>28</v>
      </c>
      <c r="B14" s="10">
        <v>10</v>
      </c>
      <c r="C14" s="11">
        <v>52</v>
      </c>
      <c r="D14" s="11">
        <v>972</v>
      </c>
      <c r="E14" s="11">
        <v>484</v>
      </c>
      <c r="F14" s="11">
        <v>488</v>
      </c>
      <c r="G14" s="11">
        <v>6</v>
      </c>
      <c r="H14" s="11">
        <v>113</v>
      </c>
      <c r="I14" s="11" t="s">
        <v>19</v>
      </c>
      <c r="J14" s="11">
        <v>17</v>
      </c>
      <c r="K14" s="11">
        <v>13</v>
      </c>
      <c r="L14" s="11">
        <v>5</v>
      </c>
      <c r="M14" s="3"/>
    </row>
    <row r="15" spans="1:13" ht="20.25" customHeight="1">
      <c r="A15" s="18" t="s">
        <v>33</v>
      </c>
      <c r="B15" s="10">
        <v>5</v>
      </c>
      <c r="C15" s="11">
        <v>33</v>
      </c>
      <c r="D15" s="11">
        <v>649</v>
      </c>
      <c r="E15" s="11">
        <v>325</v>
      </c>
      <c r="F15" s="11">
        <v>324</v>
      </c>
      <c r="G15" s="11">
        <v>3</v>
      </c>
      <c r="H15" s="11">
        <v>72</v>
      </c>
      <c r="I15" s="11" t="s">
        <v>23</v>
      </c>
      <c r="J15" s="11">
        <v>15</v>
      </c>
      <c r="K15" s="11">
        <v>7</v>
      </c>
      <c r="L15" s="11">
        <v>3</v>
      </c>
      <c r="M15" s="3"/>
    </row>
    <row r="16" spans="1:13" ht="20.25" customHeight="1">
      <c r="A16" s="18" t="s">
        <v>34</v>
      </c>
      <c r="B16" s="10">
        <v>5</v>
      </c>
      <c r="C16" s="11">
        <v>34</v>
      </c>
      <c r="D16" s="11">
        <v>645</v>
      </c>
      <c r="E16" s="11">
        <v>319</v>
      </c>
      <c r="F16" s="11">
        <v>326</v>
      </c>
      <c r="G16" s="11">
        <v>3</v>
      </c>
      <c r="H16" s="11">
        <v>76</v>
      </c>
      <c r="I16" s="11" t="s">
        <v>23</v>
      </c>
      <c r="J16" s="11">
        <v>16</v>
      </c>
      <c r="K16" s="11">
        <v>7</v>
      </c>
      <c r="L16" s="11">
        <v>3</v>
      </c>
      <c r="M16" s="3"/>
    </row>
    <row r="17" spans="1:13" ht="20.25" customHeight="1">
      <c r="A17" s="15" t="s">
        <v>35</v>
      </c>
      <c r="B17" s="12">
        <v>5</v>
      </c>
      <c r="C17" s="13">
        <v>33</v>
      </c>
      <c r="D17" s="13">
        <v>658</v>
      </c>
      <c r="E17" s="13">
        <v>320</v>
      </c>
      <c r="F17" s="13">
        <v>338</v>
      </c>
      <c r="G17" s="13">
        <v>3</v>
      </c>
      <c r="H17" s="13">
        <v>74</v>
      </c>
      <c r="I17" s="13" t="s">
        <v>23</v>
      </c>
      <c r="J17" s="13">
        <v>16</v>
      </c>
      <c r="K17" s="13">
        <v>7</v>
      </c>
      <c r="L17" s="13">
        <v>3</v>
      </c>
      <c r="M17" s="3"/>
    </row>
    <row r="18" spans="1:13" ht="20.25" customHeight="1"/>
    <row r="19" spans="1:13" ht="20.25" customHeight="1">
      <c r="A19" s="16" t="s">
        <v>25</v>
      </c>
      <c r="L19" s="4" t="s">
        <v>11</v>
      </c>
    </row>
    <row r="20" spans="1:13" ht="20.25" customHeight="1">
      <c r="A20" s="5"/>
      <c r="B20" s="173" t="s">
        <v>9</v>
      </c>
      <c r="C20" s="173" t="s">
        <v>0</v>
      </c>
      <c r="D20" s="173" t="s">
        <v>10</v>
      </c>
      <c r="E20" s="173"/>
      <c r="F20" s="173"/>
      <c r="G20" s="173" t="s">
        <v>8</v>
      </c>
      <c r="H20" s="173"/>
      <c r="I20" s="173"/>
      <c r="J20" s="173"/>
      <c r="K20" s="173" t="s">
        <v>7</v>
      </c>
      <c r="L20" s="174"/>
      <c r="M20" s="3"/>
    </row>
    <row r="21" spans="1:13" ht="20.25" customHeight="1">
      <c r="A21" s="6" t="s">
        <v>12</v>
      </c>
      <c r="B21" s="176"/>
      <c r="C21" s="176"/>
      <c r="D21" s="176"/>
      <c r="E21" s="176"/>
      <c r="F21" s="176"/>
      <c r="G21" s="175" t="s">
        <v>4</v>
      </c>
      <c r="H21" s="175"/>
      <c r="I21" s="175" t="s">
        <v>5</v>
      </c>
      <c r="J21" s="175"/>
      <c r="K21" s="176" t="s">
        <v>6</v>
      </c>
      <c r="L21" s="177"/>
      <c r="M21" s="3"/>
    </row>
    <row r="22" spans="1:13" ht="20.25" customHeight="1">
      <c r="A22" s="8"/>
      <c r="B22" s="178"/>
      <c r="C22" s="178"/>
      <c r="D22" s="7" t="s">
        <v>1</v>
      </c>
      <c r="E22" s="7" t="s">
        <v>2</v>
      </c>
      <c r="F22" s="7" t="s">
        <v>3</v>
      </c>
      <c r="G22" s="7" t="s">
        <v>2</v>
      </c>
      <c r="H22" s="7" t="s">
        <v>3</v>
      </c>
      <c r="I22" s="7" t="s">
        <v>2</v>
      </c>
      <c r="J22" s="7" t="s">
        <v>3</v>
      </c>
      <c r="K22" s="7" t="s">
        <v>2</v>
      </c>
      <c r="L22" s="9" t="s">
        <v>3</v>
      </c>
      <c r="M22" s="3"/>
    </row>
    <row r="23" spans="1:13" ht="20.25" customHeight="1">
      <c r="A23" s="14" t="s">
        <v>26</v>
      </c>
      <c r="B23" s="10">
        <v>4</v>
      </c>
      <c r="C23" s="11">
        <v>31</v>
      </c>
      <c r="D23" s="11">
        <v>779</v>
      </c>
      <c r="E23" s="11">
        <v>396</v>
      </c>
      <c r="F23" s="11">
        <v>383</v>
      </c>
      <c r="G23" s="11">
        <v>3</v>
      </c>
      <c r="H23" s="11">
        <v>65</v>
      </c>
      <c r="I23" s="11" t="s">
        <v>24</v>
      </c>
      <c r="J23" s="11">
        <v>9</v>
      </c>
      <c r="K23" s="11">
        <v>5</v>
      </c>
      <c r="L23" s="11">
        <v>11</v>
      </c>
      <c r="M23" s="3"/>
    </row>
    <row r="24" spans="1:13" ht="20.25" customHeight="1">
      <c r="A24" s="14" t="s">
        <v>29</v>
      </c>
      <c r="B24" s="10">
        <v>9</v>
      </c>
      <c r="C24" s="11">
        <v>75</v>
      </c>
      <c r="D24" s="11">
        <v>1930</v>
      </c>
      <c r="E24" s="11">
        <v>990</v>
      </c>
      <c r="F24" s="11">
        <v>940</v>
      </c>
      <c r="G24" s="11">
        <v>10</v>
      </c>
      <c r="H24" s="11">
        <v>217</v>
      </c>
      <c r="I24" s="11" t="s">
        <v>19</v>
      </c>
      <c r="J24" s="11">
        <v>11</v>
      </c>
      <c r="K24" s="11">
        <v>15</v>
      </c>
      <c r="L24" s="11">
        <v>28</v>
      </c>
      <c r="M24" s="3"/>
    </row>
    <row r="25" spans="1:13" ht="20.25" customHeight="1">
      <c r="A25" s="18" t="s">
        <v>30</v>
      </c>
      <c r="B25" s="10">
        <v>9</v>
      </c>
      <c r="C25" s="11">
        <v>72</v>
      </c>
      <c r="D25" s="11">
        <v>1964</v>
      </c>
      <c r="E25" s="11">
        <v>998</v>
      </c>
      <c r="F25" s="11">
        <v>966</v>
      </c>
      <c r="G25" s="11">
        <v>11</v>
      </c>
      <c r="H25" s="11">
        <v>220</v>
      </c>
      <c r="I25" s="11" t="s">
        <v>19</v>
      </c>
      <c r="J25" s="11">
        <v>11</v>
      </c>
      <c r="K25" s="11">
        <v>15</v>
      </c>
      <c r="L25" s="11">
        <v>29</v>
      </c>
      <c r="M25" s="3"/>
    </row>
    <row r="26" spans="1:13" ht="20.25" customHeight="1">
      <c r="A26" s="18" t="s">
        <v>32</v>
      </c>
      <c r="B26" s="10">
        <v>13</v>
      </c>
      <c r="C26" s="11">
        <v>91</v>
      </c>
      <c r="D26" s="11">
        <v>2330</v>
      </c>
      <c r="E26" s="11">
        <v>1188</v>
      </c>
      <c r="F26" s="11">
        <v>1142</v>
      </c>
      <c r="G26" s="11">
        <v>14</v>
      </c>
      <c r="H26" s="11">
        <v>268</v>
      </c>
      <c r="I26" s="11" t="s">
        <v>23</v>
      </c>
      <c r="J26" s="11">
        <v>38</v>
      </c>
      <c r="K26" s="11">
        <v>21</v>
      </c>
      <c r="L26" s="11">
        <v>32</v>
      </c>
      <c r="M26" s="3"/>
    </row>
    <row r="27" spans="1:13" ht="20.25" customHeight="1">
      <c r="A27" s="18" t="s">
        <v>34</v>
      </c>
      <c r="B27" s="10">
        <v>13</v>
      </c>
      <c r="C27" s="11">
        <v>93</v>
      </c>
      <c r="D27" s="11">
        <v>2318</v>
      </c>
      <c r="E27" s="11">
        <v>1181</v>
      </c>
      <c r="F27" s="11">
        <v>1137</v>
      </c>
      <c r="G27" s="11">
        <v>12</v>
      </c>
      <c r="H27" s="11">
        <v>278</v>
      </c>
      <c r="I27" s="11" t="s">
        <v>23</v>
      </c>
      <c r="J27" s="11">
        <v>43</v>
      </c>
      <c r="K27" s="11">
        <v>20</v>
      </c>
      <c r="L27" s="11">
        <v>30</v>
      </c>
      <c r="M27" s="3"/>
    </row>
    <row r="28" spans="1:13" ht="20.25" customHeight="1">
      <c r="A28" s="15" t="s">
        <v>35</v>
      </c>
      <c r="B28" s="12">
        <v>13</v>
      </c>
      <c r="C28" s="13">
        <v>90</v>
      </c>
      <c r="D28" s="13">
        <v>2277</v>
      </c>
      <c r="E28" s="13">
        <v>1196</v>
      </c>
      <c r="F28" s="13">
        <v>1081</v>
      </c>
      <c r="G28" s="13">
        <v>12</v>
      </c>
      <c r="H28" s="13">
        <v>305</v>
      </c>
      <c r="I28" s="13" t="s">
        <v>23</v>
      </c>
      <c r="J28" s="13">
        <v>18</v>
      </c>
      <c r="K28" s="13">
        <v>18</v>
      </c>
      <c r="L28" s="13">
        <v>30</v>
      </c>
      <c r="M28" s="3"/>
    </row>
    <row r="29" spans="1:13" ht="20.25" customHeight="1">
      <c r="A29" s="3" t="s">
        <v>18</v>
      </c>
    </row>
    <row r="30" spans="1:13" ht="20.25" customHeight="1">
      <c r="A30" s="3" t="s">
        <v>31</v>
      </c>
    </row>
    <row r="31" spans="1:13" ht="20.25" customHeight="1"/>
  </sheetData>
  <mergeCells count="16">
    <mergeCell ref="K4:L4"/>
    <mergeCell ref="G5:H5"/>
    <mergeCell ref="I5:J5"/>
    <mergeCell ref="K5:L5"/>
    <mergeCell ref="B20:B22"/>
    <mergeCell ref="C20:C22"/>
    <mergeCell ref="B4:B6"/>
    <mergeCell ref="C4:C6"/>
    <mergeCell ref="D4:F5"/>
    <mergeCell ref="G4:J4"/>
    <mergeCell ref="D20:F21"/>
    <mergeCell ref="G20:J20"/>
    <mergeCell ref="G21:H21"/>
    <mergeCell ref="I21:J21"/>
    <mergeCell ref="K21:L21"/>
    <mergeCell ref="K20:L20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0"/>
  <sheetViews>
    <sheetView showGridLines="0" topLeftCell="A46" zoomScale="85" zoomScaleNormal="85" zoomScaleSheetLayoutView="55" workbookViewId="0">
      <selection activeCell="K24" sqref="K24"/>
    </sheetView>
  </sheetViews>
  <sheetFormatPr defaultRowHeight="13.5"/>
  <cols>
    <col min="1" max="1" width="3.625" style="134" customWidth="1"/>
    <col min="2" max="2" width="11.375" style="134" customWidth="1"/>
    <col min="3" max="7" width="12.375" style="3" customWidth="1"/>
    <col min="8" max="16384" width="9" style="3"/>
  </cols>
  <sheetData>
    <row r="1" spans="1:256" ht="17.25" customHeight="1">
      <c r="A1" s="153" t="s">
        <v>193</v>
      </c>
      <c r="B1" s="154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155"/>
      <c r="FE1" s="155"/>
      <c r="FF1" s="155"/>
      <c r="FG1" s="155"/>
      <c r="FH1" s="155"/>
      <c r="FI1" s="155"/>
      <c r="FJ1" s="155"/>
      <c r="FK1" s="155"/>
      <c r="FL1" s="155"/>
      <c r="FM1" s="155"/>
      <c r="FN1" s="155"/>
      <c r="FO1" s="155"/>
      <c r="FP1" s="155"/>
      <c r="FQ1" s="155"/>
      <c r="FR1" s="155"/>
      <c r="FS1" s="155"/>
      <c r="FT1" s="155"/>
      <c r="FU1" s="155"/>
      <c r="FV1" s="155"/>
      <c r="FW1" s="155"/>
      <c r="FX1" s="155"/>
      <c r="FY1" s="155"/>
      <c r="FZ1" s="155"/>
      <c r="GA1" s="155"/>
      <c r="GB1" s="155"/>
      <c r="GC1" s="155"/>
      <c r="GD1" s="155"/>
      <c r="GE1" s="155"/>
      <c r="GF1" s="155"/>
      <c r="GG1" s="155"/>
      <c r="GH1" s="155"/>
      <c r="GI1" s="155"/>
      <c r="GJ1" s="155"/>
      <c r="GK1" s="155"/>
      <c r="GL1" s="155"/>
      <c r="GM1" s="155"/>
      <c r="GN1" s="155"/>
      <c r="GO1" s="155"/>
      <c r="GP1" s="155"/>
      <c r="GQ1" s="155"/>
      <c r="GR1" s="155"/>
      <c r="GS1" s="155"/>
      <c r="GT1" s="155"/>
      <c r="GU1" s="155"/>
      <c r="GV1" s="155"/>
      <c r="GW1" s="155"/>
      <c r="GX1" s="155"/>
      <c r="GY1" s="155"/>
      <c r="GZ1" s="155"/>
      <c r="HA1" s="155"/>
      <c r="HB1" s="155"/>
      <c r="HC1" s="155"/>
      <c r="HD1" s="155"/>
      <c r="HE1" s="155"/>
      <c r="HF1" s="155"/>
      <c r="HG1" s="155"/>
      <c r="HH1" s="155"/>
      <c r="HI1" s="155"/>
      <c r="HJ1" s="155"/>
      <c r="HK1" s="155"/>
      <c r="HL1" s="155"/>
      <c r="HM1" s="155"/>
      <c r="HN1" s="155"/>
      <c r="HO1" s="155"/>
      <c r="HP1" s="155"/>
      <c r="HQ1" s="155"/>
      <c r="HR1" s="155"/>
      <c r="HS1" s="155"/>
      <c r="HT1" s="155"/>
      <c r="HU1" s="155"/>
      <c r="HV1" s="155"/>
      <c r="HW1" s="155"/>
      <c r="HX1" s="155"/>
      <c r="HY1" s="155"/>
      <c r="HZ1" s="155"/>
      <c r="IA1" s="155"/>
      <c r="IB1" s="155"/>
      <c r="IC1" s="155"/>
      <c r="ID1" s="155"/>
      <c r="IE1" s="155"/>
      <c r="IF1" s="155"/>
      <c r="IG1" s="155"/>
      <c r="IH1" s="155"/>
      <c r="II1" s="155"/>
      <c r="IJ1" s="155"/>
      <c r="IK1" s="155"/>
      <c r="IL1" s="155"/>
      <c r="IM1" s="155"/>
      <c r="IN1" s="155"/>
      <c r="IO1" s="155"/>
      <c r="IP1" s="155"/>
      <c r="IQ1" s="155"/>
      <c r="IR1" s="155"/>
      <c r="IS1" s="155"/>
      <c r="IT1" s="155"/>
      <c r="IU1" s="155"/>
      <c r="IV1" s="155"/>
    </row>
    <row r="2" spans="1:256" ht="8.25" customHeight="1"/>
    <row r="3" spans="1:256" ht="20.25" customHeight="1">
      <c r="A3" s="137" t="s">
        <v>92</v>
      </c>
      <c r="E3" s="197" t="s">
        <v>194</v>
      </c>
      <c r="F3" s="197"/>
      <c r="G3" s="197"/>
    </row>
    <row r="4" spans="1:256" ht="20.25" customHeight="1">
      <c r="A4" s="228" t="s">
        <v>195</v>
      </c>
      <c r="B4" s="203"/>
      <c r="C4" s="252" t="s">
        <v>196</v>
      </c>
      <c r="D4" s="252" t="s">
        <v>197</v>
      </c>
      <c r="E4" s="192" t="s">
        <v>0</v>
      </c>
      <c r="F4" s="191"/>
      <c r="G4" s="254" t="s">
        <v>198</v>
      </c>
    </row>
    <row r="5" spans="1:256" ht="20.25" customHeight="1">
      <c r="A5" s="230"/>
      <c r="B5" s="205"/>
      <c r="C5" s="253"/>
      <c r="D5" s="253"/>
      <c r="E5" s="65" t="s">
        <v>199</v>
      </c>
      <c r="F5" s="65" t="s">
        <v>200</v>
      </c>
      <c r="G5" s="255"/>
    </row>
    <row r="6" spans="1:256" ht="20.25" customHeight="1">
      <c r="A6" s="249" t="s">
        <v>201</v>
      </c>
      <c r="B6" s="250"/>
      <c r="C6" s="61">
        <v>556970</v>
      </c>
      <c r="D6" s="61">
        <v>119716</v>
      </c>
      <c r="E6" s="61">
        <v>403</v>
      </c>
      <c r="F6" s="61">
        <v>249</v>
      </c>
      <c r="G6" s="61">
        <v>20506</v>
      </c>
    </row>
    <row r="7" spans="1:256" ht="20.25" customHeight="1">
      <c r="A7" s="247" t="s">
        <v>202</v>
      </c>
      <c r="B7" s="248"/>
      <c r="C7" s="61">
        <v>555648</v>
      </c>
      <c r="D7" s="61">
        <v>119635</v>
      </c>
      <c r="E7" s="61">
        <v>402</v>
      </c>
      <c r="F7" s="61">
        <v>261</v>
      </c>
      <c r="G7" s="61">
        <v>20762</v>
      </c>
    </row>
    <row r="8" spans="1:256" ht="20.25" customHeight="1">
      <c r="A8" s="247" t="s">
        <v>203</v>
      </c>
      <c r="B8" s="248"/>
      <c r="C8" s="61">
        <v>555012</v>
      </c>
      <c r="D8" s="61">
        <v>119878</v>
      </c>
      <c r="E8" s="61">
        <v>401</v>
      </c>
      <c r="F8" s="61">
        <v>244</v>
      </c>
      <c r="G8" s="61">
        <v>21818</v>
      </c>
    </row>
    <row r="9" spans="1:256" ht="20.25" customHeight="1">
      <c r="A9" s="247" t="s">
        <v>204</v>
      </c>
      <c r="B9" s="248"/>
      <c r="C9" s="158">
        <v>554892</v>
      </c>
      <c r="D9" s="61">
        <v>118490</v>
      </c>
      <c r="E9" s="61">
        <v>407</v>
      </c>
      <c r="F9" s="61">
        <v>246</v>
      </c>
      <c r="G9" s="61">
        <v>21818</v>
      </c>
    </row>
    <row r="10" spans="1:256" ht="20.25" customHeight="1">
      <c r="A10" s="247" t="s">
        <v>205</v>
      </c>
      <c r="B10" s="251"/>
      <c r="C10" s="158">
        <v>548699</v>
      </c>
      <c r="D10" s="61">
        <v>119246</v>
      </c>
      <c r="E10" s="61">
        <v>401</v>
      </c>
      <c r="F10" s="61">
        <v>241</v>
      </c>
      <c r="G10" s="61">
        <v>21281</v>
      </c>
    </row>
    <row r="11" spans="1:256" ht="20.25" customHeight="1">
      <c r="A11" s="247" t="s">
        <v>206</v>
      </c>
      <c r="B11" s="248"/>
      <c r="C11" s="158">
        <v>548572</v>
      </c>
      <c r="D11" s="61">
        <v>119320</v>
      </c>
      <c r="E11" s="61">
        <v>390</v>
      </c>
      <c r="F11" s="61">
        <v>243</v>
      </c>
      <c r="G11" s="61">
        <v>21281</v>
      </c>
    </row>
    <row r="12" spans="1:256" ht="20.25" customHeight="1">
      <c r="A12" s="247" t="s">
        <v>207</v>
      </c>
      <c r="B12" s="248"/>
      <c r="C12" s="61">
        <v>548935</v>
      </c>
      <c r="D12" s="61">
        <v>121413</v>
      </c>
      <c r="E12" s="61">
        <v>390</v>
      </c>
      <c r="F12" s="61">
        <v>251</v>
      </c>
      <c r="G12" s="61">
        <v>21588</v>
      </c>
    </row>
    <row r="13" spans="1:256" ht="20.25" customHeight="1">
      <c r="A13" s="247" t="s">
        <v>208</v>
      </c>
      <c r="B13" s="248"/>
      <c r="C13" s="61">
        <f>SUM(C17:C46)</f>
        <v>538130</v>
      </c>
      <c r="D13" s="61">
        <f>SUM(D17:D46)</f>
        <v>117980</v>
      </c>
      <c r="E13" s="61">
        <f>SUM(E17:E46)</f>
        <v>366</v>
      </c>
      <c r="F13" s="61">
        <f>SUM(F17:F46)</f>
        <v>238</v>
      </c>
      <c r="G13" s="61">
        <f>SUM(G17:G46)</f>
        <v>20320</v>
      </c>
    </row>
    <row r="14" spans="1:256" ht="20.25" customHeight="1">
      <c r="A14" s="247" t="s">
        <v>209</v>
      </c>
      <c r="B14" s="248"/>
      <c r="C14" s="61">
        <v>548935</v>
      </c>
      <c r="D14" s="61">
        <v>120574</v>
      </c>
      <c r="E14" s="61">
        <v>370</v>
      </c>
      <c r="F14" s="61">
        <v>246</v>
      </c>
      <c r="G14" s="61">
        <v>21564</v>
      </c>
    </row>
    <row r="15" spans="1:256" ht="20.25" customHeight="1">
      <c r="A15" s="247" t="s">
        <v>210</v>
      </c>
      <c r="B15" s="248"/>
      <c r="C15" s="61">
        <v>553449</v>
      </c>
      <c r="D15" s="61">
        <v>119602</v>
      </c>
      <c r="E15" s="61">
        <v>372</v>
      </c>
      <c r="F15" s="61">
        <v>246</v>
      </c>
      <c r="G15" s="61">
        <v>21584</v>
      </c>
    </row>
    <row r="16" spans="1:256" ht="20.25" customHeight="1">
      <c r="A16" s="247" t="s">
        <v>211</v>
      </c>
      <c r="B16" s="248"/>
      <c r="C16" s="61">
        <f>SUM(C17:C45)</f>
        <v>538130</v>
      </c>
      <c r="D16" s="61">
        <f>SUM(D17:D45)</f>
        <v>117980</v>
      </c>
      <c r="E16" s="61">
        <f>SUM(E17:E45)</f>
        <v>366</v>
      </c>
      <c r="F16" s="61">
        <f>SUM(F17:F45)</f>
        <v>238</v>
      </c>
      <c r="G16" s="61">
        <f>SUM(G17:G45)</f>
        <v>20320</v>
      </c>
    </row>
    <row r="17" spans="1:7" ht="20.25" customHeight="1">
      <c r="A17" s="3"/>
      <c r="B17" s="156" t="s">
        <v>94</v>
      </c>
      <c r="C17" s="159">
        <v>12956</v>
      </c>
      <c r="D17" s="160">
        <v>7339</v>
      </c>
      <c r="E17" s="160">
        <v>22</v>
      </c>
      <c r="F17" s="161">
        <v>7</v>
      </c>
      <c r="G17" s="160">
        <v>1361</v>
      </c>
    </row>
    <row r="18" spans="1:7" ht="20.25" customHeight="1">
      <c r="A18" s="3"/>
      <c r="B18" s="156" t="s">
        <v>96</v>
      </c>
      <c r="C18" s="159">
        <v>19460</v>
      </c>
      <c r="D18" s="160">
        <v>5403</v>
      </c>
      <c r="E18" s="160">
        <v>15</v>
      </c>
      <c r="F18" s="161">
        <v>6</v>
      </c>
      <c r="G18" s="160">
        <v>784</v>
      </c>
    </row>
    <row r="19" spans="1:7" ht="20.25" customHeight="1">
      <c r="A19" s="3"/>
      <c r="B19" s="156" t="s">
        <v>98</v>
      </c>
      <c r="C19" s="159">
        <v>17353</v>
      </c>
      <c r="D19" s="160">
        <v>3529</v>
      </c>
      <c r="E19" s="160">
        <v>12</v>
      </c>
      <c r="F19" s="161">
        <v>4</v>
      </c>
      <c r="G19" s="160">
        <v>614</v>
      </c>
    </row>
    <row r="20" spans="1:7" ht="20.25" customHeight="1">
      <c r="A20" s="3"/>
      <c r="B20" s="156" t="s">
        <v>212</v>
      </c>
      <c r="C20" s="159">
        <v>22929</v>
      </c>
      <c r="D20" s="160">
        <v>4935</v>
      </c>
      <c r="E20" s="160">
        <v>21</v>
      </c>
      <c r="F20" s="161">
        <v>10</v>
      </c>
      <c r="G20" s="160">
        <v>363</v>
      </c>
    </row>
    <row r="21" spans="1:7" ht="20.25" customHeight="1">
      <c r="A21" s="3"/>
      <c r="B21" s="156" t="s">
        <v>102</v>
      </c>
      <c r="C21" s="159">
        <v>18841</v>
      </c>
      <c r="D21" s="160">
        <v>3855</v>
      </c>
      <c r="E21" s="160">
        <v>11</v>
      </c>
      <c r="F21" s="161">
        <v>10</v>
      </c>
      <c r="G21" s="160">
        <v>778</v>
      </c>
    </row>
    <row r="22" spans="1:7" ht="20.25" customHeight="1">
      <c r="A22" s="3"/>
      <c r="B22" s="156" t="s">
        <v>104</v>
      </c>
      <c r="C22" s="159">
        <v>9831</v>
      </c>
      <c r="D22" s="160">
        <v>2622</v>
      </c>
      <c r="E22" s="160">
        <v>8</v>
      </c>
      <c r="F22" s="161">
        <v>6</v>
      </c>
      <c r="G22" s="160">
        <v>549</v>
      </c>
    </row>
    <row r="23" spans="1:7" ht="20.25" customHeight="1">
      <c r="A23" s="3"/>
      <c r="B23" s="156" t="s">
        <v>106</v>
      </c>
      <c r="C23" s="159">
        <v>16878</v>
      </c>
      <c r="D23" s="160">
        <v>6706</v>
      </c>
      <c r="E23" s="160">
        <v>27</v>
      </c>
      <c r="F23" s="161">
        <v>10</v>
      </c>
      <c r="G23" s="160">
        <v>659</v>
      </c>
    </row>
    <row r="24" spans="1:7" ht="20.25" customHeight="1">
      <c r="A24" s="3"/>
      <c r="B24" s="156" t="s">
        <v>108</v>
      </c>
      <c r="C24" s="159">
        <v>18631</v>
      </c>
      <c r="D24" s="160">
        <v>3089</v>
      </c>
      <c r="E24" s="160">
        <v>7</v>
      </c>
      <c r="F24" s="161">
        <v>11</v>
      </c>
      <c r="G24" s="160">
        <v>567</v>
      </c>
    </row>
    <row r="25" spans="1:7" ht="20.25" customHeight="1">
      <c r="A25" s="3"/>
      <c r="B25" s="156" t="s">
        <v>110</v>
      </c>
      <c r="C25" s="159">
        <v>17780</v>
      </c>
      <c r="D25" s="160">
        <v>5153</v>
      </c>
      <c r="E25" s="160">
        <v>16</v>
      </c>
      <c r="F25" s="161">
        <v>9</v>
      </c>
      <c r="G25" s="160">
        <v>660</v>
      </c>
    </row>
    <row r="26" spans="1:7" ht="20.25" customHeight="1">
      <c r="A26" s="3"/>
      <c r="B26" s="156" t="s">
        <v>112</v>
      </c>
      <c r="C26" s="159">
        <v>14963</v>
      </c>
      <c r="D26" s="160">
        <v>3016</v>
      </c>
      <c r="E26" s="160">
        <v>7</v>
      </c>
      <c r="F26" s="161">
        <v>5</v>
      </c>
      <c r="G26" s="160">
        <v>555</v>
      </c>
    </row>
    <row r="27" spans="1:7" ht="20.25" customHeight="1">
      <c r="A27" s="3"/>
      <c r="B27" s="156" t="s">
        <v>114</v>
      </c>
      <c r="C27" s="159">
        <v>14580</v>
      </c>
      <c r="D27" s="160">
        <v>3304</v>
      </c>
      <c r="E27" s="160">
        <v>6</v>
      </c>
      <c r="F27" s="161">
        <v>7</v>
      </c>
      <c r="G27" s="160">
        <v>500</v>
      </c>
    </row>
    <row r="28" spans="1:7" ht="20.25" customHeight="1">
      <c r="A28" s="3"/>
      <c r="B28" s="156" t="s">
        <v>213</v>
      </c>
      <c r="C28" s="159">
        <v>13321</v>
      </c>
      <c r="D28" s="160">
        <v>3234</v>
      </c>
      <c r="E28" s="160">
        <v>6</v>
      </c>
      <c r="F28" s="161">
        <v>5</v>
      </c>
      <c r="G28" s="160">
        <v>549</v>
      </c>
    </row>
    <row r="29" spans="1:7" ht="20.25" customHeight="1">
      <c r="A29" s="41"/>
      <c r="B29" s="156" t="s">
        <v>214</v>
      </c>
      <c r="C29" s="159">
        <v>18024</v>
      </c>
      <c r="D29" s="160">
        <v>4955</v>
      </c>
      <c r="E29" s="160">
        <v>14</v>
      </c>
      <c r="F29" s="161">
        <v>5</v>
      </c>
      <c r="G29" s="160">
        <v>450</v>
      </c>
    </row>
    <row r="30" spans="1:7" ht="20.25" customHeight="1">
      <c r="A30" s="41"/>
      <c r="B30" s="156" t="s">
        <v>215</v>
      </c>
      <c r="C30" s="159">
        <v>25256</v>
      </c>
      <c r="D30" s="160">
        <v>4436</v>
      </c>
      <c r="E30" s="160">
        <v>13</v>
      </c>
      <c r="F30" s="161">
        <v>16</v>
      </c>
      <c r="G30" s="160">
        <v>602</v>
      </c>
    </row>
    <row r="31" spans="1:7" ht="20.25" customHeight="1">
      <c r="A31" s="41"/>
      <c r="B31" s="156" t="s">
        <v>216</v>
      </c>
      <c r="C31" s="159">
        <v>18666</v>
      </c>
      <c r="D31" s="160">
        <v>5489</v>
      </c>
      <c r="E31" s="160">
        <v>12</v>
      </c>
      <c r="F31" s="161">
        <v>14</v>
      </c>
      <c r="G31" s="160">
        <v>621</v>
      </c>
    </row>
    <row r="32" spans="1:7" ht="20.25" customHeight="1">
      <c r="A32" s="41"/>
      <c r="B32" s="156" t="s">
        <v>217</v>
      </c>
      <c r="C32" s="159">
        <v>22519</v>
      </c>
      <c r="D32" s="160">
        <v>4606</v>
      </c>
      <c r="E32" s="160">
        <v>14</v>
      </c>
      <c r="F32" s="161">
        <v>8</v>
      </c>
      <c r="G32" s="160">
        <v>797</v>
      </c>
    </row>
    <row r="33" spans="1:256" ht="20.25" customHeight="1">
      <c r="A33" s="41"/>
      <c r="B33" s="156" t="s">
        <v>218</v>
      </c>
      <c r="C33" s="159">
        <v>22479</v>
      </c>
      <c r="D33" s="160">
        <v>5100</v>
      </c>
      <c r="E33" s="160">
        <v>24</v>
      </c>
      <c r="F33" s="161">
        <v>5</v>
      </c>
      <c r="G33" s="160">
        <v>749</v>
      </c>
    </row>
    <row r="34" spans="1:256" ht="20.25" customHeight="1">
      <c r="A34" s="41"/>
      <c r="B34" s="156" t="s">
        <v>219</v>
      </c>
      <c r="C34" s="159">
        <v>14490</v>
      </c>
      <c r="D34" s="160">
        <v>3748</v>
      </c>
      <c r="E34" s="160">
        <v>13</v>
      </c>
      <c r="F34" s="161">
        <v>13</v>
      </c>
      <c r="G34" s="160">
        <v>1014</v>
      </c>
    </row>
    <row r="35" spans="1:256" ht="20.25" customHeight="1">
      <c r="A35" s="41"/>
      <c r="B35" s="156" t="s">
        <v>127</v>
      </c>
      <c r="C35" s="159">
        <v>24139</v>
      </c>
      <c r="D35" s="160">
        <v>2683</v>
      </c>
      <c r="E35" s="160">
        <v>7</v>
      </c>
      <c r="F35" s="161">
        <v>7</v>
      </c>
      <c r="G35" s="160">
        <v>565</v>
      </c>
    </row>
    <row r="36" spans="1:256" ht="20.25" customHeight="1">
      <c r="A36" s="41"/>
      <c r="B36" s="156" t="s">
        <v>128</v>
      </c>
      <c r="C36" s="159">
        <v>15192</v>
      </c>
      <c r="D36" s="160">
        <v>2889</v>
      </c>
      <c r="E36" s="160">
        <v>8</v>
      </c>
      <c r="F36" s="161">
        <v>9</v>
      </c>
      <c r="G36" s="160">
        <v>561</v>
      </c>
    </row>
    <row r="37" spans="1:256" ht="20.25" customHeight="1">
      <c r="A37" s="41"/>
      <c r="B37" s="156" t="s">
        <v>129</v>
      </c>
      <c r="C37" s="159">
        <v>19741</v>
      </c>
      <c r="D37" s="160">
        <v>2964</v>
      </c>
      <c r="E37" s="160">
        <v>9</v>
      </c>
      <c r="F37" s="161">
        <v>7</v>
      </c>
      <c r="G37" s="160">
        <v>578</v>
      </c>
    </row>
    <row r="38" spans="1:256" ht="20.25" customHeight="1">
      <c r="A38" s="41"/>
      <c r="B38" s="156" t="s">
        <v>220</v>
      </c>
      <c r="C38" s="159">
        <v>20450</v>
      </c>
      <c r="D38" s="160">
        <v>4186</v>
      </c>
      <c r="E38" s="160">
        <v>15</v>
      </c>
      <c r="F38" s="161">
        <v>10</v>
      </c>
      <c r="G38" s="160">
        <v>1083</v>
      </c>
    </row>
    <row r="39" spans="1:256" ht="20.25" customHeight="1">
      <c r="A39" s="41"/>
      <c r="B39" s="156" t="s">
        <v>221</v>
      </c>
      <c r="C39" s="159">
        <v>20639</v>
      </c>
      <c r="D39" s="160">
        <v>4030</v>
      </c>
      <c r="E39" s="160">
        <v>10</v>
      </c>
      <c r="F39" s="161">
        <v>7</v>
      </c>
      <c r="G39" s="160">
        <v>893</v>
      </c>
    </row>
    <row r="40" spans="1:256" ht="20.25" customHeight="1">
      <c r="A40" s="41"/>
      <c r="B40" s="156" t="s">
        <v>222</v>
      </c>
      <c r="C40" s="159">
        <v>23009</v>
      </c>
      <c r="D40" s="160">
        <v>3328</v>
      </c>
      <c r="E40" s="160">
        <v>8</v>
      </c>
      <c r="F40" s="161">
        <v>8</v>
      </c>
      <c r="G40" s="160">
        <v>612</v>
      </c>
    </row>
    <row r="41" spans="1:256" ht="20.25" customHeight="1">
      <c r="A41" s="41"/>
      <c r="B41" s="156" t="s">
        <v>223</v>
      </c>
      <c r="C41" s="159">
        <v>17058</v>
      </c>
      <c r="D41" s="160">
        <v>3184</v>
      </c>
      <c r="E41" s="160">
        <v>12</v>
      </c>
      <c r="F41" s="161">
        <v>8</v>
      </c>
      <c r="G41" s="160">
        <v>725</v>
      </c>
    </row>
    <row r="42" spans="1:256" ht="20.25" customHeight="1">
      <c r="A42" s="41"/>
      <c r="B42" s="156" t="s">
        <v>224</v>
      </c>
      <c r="C42" s="159">
        <v>9843</v>
      </c>
      <c r="D42" s="160">
        <v>1613</v>
      </c>
      <c r="E42" s="160">
        <v>6</v>
      </c>
      <c r="F42" s="161">
        <v>5</v>
      </c>
      <c r="G42" s="160">
        <v>404</v>
      </c>
    </row>
    <row r="43" spans="1:256" ht="20.25" customHeight="1">
      <c r="A43" s="41"/>
      <c r="B43" s="156" t="s">
        <v>225</v>
      </c>
      <c r="C43" s="159">
        <v>21992</v>
      </c>
      <c r="D43" s="160">
        <v>5228</v>
      </c>
      <c r="E43" s="160">
        <v>19</v>
      </c>
      <c r="F43" s="161">
        <v>13</v>
      </c>
      <c r="G43" s="160">
        <v>975</v>
      </c>
    </row>
    <row r="44" spans="1:256" ht="20.25" customHeight="1">
      <c r="A44" s="41"/>
      <c r="B44" s="156" t="s">
        <v>226</v>
      </c>
      <c r="C44" s="159">
        <v>23489</v>
      </c>
      <c r="D44" s="160">
        <v>5228</v>
      </c>
      <c r="E44" s="160">
        <v>17</v>
      </c>
      <c r="F44" s="161">
        <v>8</v>
      </c>
      <c r="G44" s="160">
        <v>922</v>
      </c>
    </row>
    <row r="45" spans="1:256" ht="20.25" customHeight="1">
      <c r="A45" s="41"/>
      <c r="B45" s="156" t="s">
        <v>227</v>
      </c>
      <c r="C45" s="159">
        <v>23621</v>
      </c>
      <c r="D45" s="160">
        <v>2128</v>
      </c>
      <c r="E45" s="160">
        <v>7</v>
      </c>
      <c r="F45" s="161">
        <v>5</v>
      </c>
      <c r="G45" s="160">
        <v>830</v>
      </c>
    </row>
    <row r="46" spans="1:256" ht="20.25" customHeight="1">
      <c r="A46" s="162"/>
      <c r="B46" s="163"/>
      <c r="C46" s="164"/>
      <c r="D46" s="165"/>
      <c r="E46" s="165"/>
      <c r="F46" s="166"/>
      <c r="G46" s="165"/>
    </row>
    <row r="47" spans="1:256" ht="20.25" customHeight="1">
      <c r="C47" s="2"/>
      <c r="D47" s="2"/>
      <c r="E47" s="2"/>
      <c r="F47" s="2"/>
      <c r="G47" s="116" t="s">
        <v>228</v>
      </c>
    </row>
    <row r="48" spans="1:256">
      <c r="A48" s="167"/>
      <c r="B48" s="168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7"/>
      <c r="BQ48" s="167"/>
      <c r="BR48" s="167"/>
      <c r="BS48" s="167"/>
      <c r="BT48" s="167"/>
      <c r="BU48" s="167"/>
      <c r="BV48" s="167"/>
      <c r="BW48" s="167"/>
      <c r="BX48" s="167"/>
      <c r="BY48" s="167"/>
      <c r="BZ48" s="167"/>
      <c r="CA48" s="167"/>
      <c r="CB48" s="167"/>
      <c r="CC48" s="167"/>
      <c r="CD48" s="167"/>
      <c r="CE48" s="167"/>
      <c r="CF48" s="167"/>
      <c r="CG48" s="167"/>
      <c r="CH48" s="167"/>
      <c r="CI48" s="167"/>
      <c r="CJ48" s="167"/>
      <c r="CK48" s="167"/>
      <c r="CL48" s="167"/>
      <c r="CM48" s="167"/>
      <c r="CN48" s="167"/>
      <c r="CO48" s="167"/>
      <c r="CP48" s="167"/>
      <c r="CQ48" s="167"/>
      <c r="CR48" s="167"/>
      <c r="CS48" s="167"/>
      <c r="CT48" s="167"/>
      <c r="CU48" s="167"/>
      <c r="CV48" s="167"/>
      <c r="CW48" s="167"/>
      <c r="CX48" s="167"/>
      <c r="CY48" s="167"/>
      <c r="CZ48" s="167"/>
      <c r="DA48" s="167"/>
      <c r="DB48" s="167"/>
      <c r="DC48" s="167"/>
      <c r="DD48" s="167"/>
      <c r="DE48" s="167"/>
      <c r="DF48" s="167"/>
      <c r="DG48" s="167"/>
      <c r="DH48" s="167"/>
      <c r="DI48" s="167"/>
      <c r="DJ48" s="167"/>
      <c r="DK48" s="167"/>
      <c r="DL48" s="167"/>
      <c r="DM48" s="167"/>
      <c r="DN48" s="167"/>
      <c r="DO48" s="167"/>
      <c r="DP48" s="167"/>
      <c r="DQ48" s="167"/>
      <c r="DR48" s="167"/>
      <c r="DS48" s="167"/>
      <c r="DT48" s="167"/>
      <c r="DU48" s="167"/>
      <c r="DV48" s="167"/>
      <c r="DW48" s="167"/>
      <c r="DX48" s="167"/>
      <c r="DY48" s="167"/>
      <c r="DZ48" s="167"/>
      <c r="EA48" s="167"/>
      <c r="EB48" s="167"/>
      <c r="EC48" s="167"/>
      <c r="ED48" s="167"/>
      <c r="EE48" s="167"/>
      <c r="EF48" s="167"/>
      <c r="EG48" s="167"/>
      <c r="EH48" s="167"/>
      <c r="EI48" s="167"/>
      <c r="EJ48" s="167"/>
      <c r="EK48" s="167"/>
      <c r="EL48" s="167"/>
      <c r="EM48" s="167"/>
      <c r="EN48" s="167"/>
      <c r="EO48" s="167"/>
      <c r="EP48" s="167"/>
      <c r="EQ48" s="167"/>
      <c r="ER48" s="167"/>
      <c r="ES48" s="167"/>
      <c r="ET48" s="167"/>
      <c r="EU48" s="167"/>
      <c r="EV48" s="167"/>
      <c r="EW48" s="167"/>
      <c r="EX48" s="167"/>
      <c r="EY48" s="167"/>
      <c r="EZ48" s="167"/>
      <c r="FA48" s="167"/>
      <c r="FB48" s="167"/>
      <c r="FC48" s="167"/>
      <c r="FD48" s="167"/>
      <c r="FE48" s="167"/>
      <c r="FF48" s="167"/>
      <c r="FG48" s="167"/>
      <c r="FH48" s="167"/>
      <c r="FI48" s="167"/>
      <c r="FJ48" s="167"/>
      <c r="FK48" s="167"/>
      <c r="FL48" s="167"/>
      <c r="FM48" s="167"/>
      <c r="FN48" s="167"/>
      <c r="FO48" s="167"/>
      <c r="FP48" s="167"/>
      <c r="FQ48" s="167"/>
      <c r="FR48" s="167"/>
      <c r="FS48" s="167"/>
      <c r="FT48" s="167"/>
      <c r="FU48" s="167"/>
      <c r="FV48" s="167"/>
      <c r="FW48" s="167"/>
      <c r="FX48" s="167"/>
      <c r="FY48" s="167"/>
      <c r="FZ48" s="167"/>
      <c r="GA48" s="167"/>
      <c r="GB48" s="167"/>
      <c r="GC48" s="167"/>
      <c r="GD48" s="167"/>
      <c r="GE48" s="167"/>
      <c r="GF48" s="167"/>
      <c r="GG48" s="167"/>
      <c r="GH48" s="167"/>
      <c r="GI48" s="167"/>
      <c r="GJ48" s="167"/>
      <c r="GK48" s="167"/>
      <c r="GL48" s="167"/>
      <c r="GM48" s="167"/>
      <c r="GN48" s="167"/>
      <c r="GO48" s="167"/>
      <c r="GP48" s="167"/>
      <c r="GQ48" s="167"/>
      <c r="GR48" s="167"/>
      <c r="GS48" s="167"/>
      <c r="GT48" s="167"/>
      <c r="GU48" s="167"/>
      <c r="GV48" s="167"/>
      <c r="GW48" s="167"/>
      <c r="GX48" s="167"/>
      <c r="GY48" s="167"/>
      <c r="GZ48" s="167"/>
      <c r="HA48" s="167"/>
      <c r="HB48" s="167"/>
      <c r="HC48" s="167"/>
      <c r="HD48" s="167"/>
      <c r="HE48" s="167"/>
      <c r="HF48" s="167"/>
      <c r="HG48" s="167"/>
      <c r="HH48" s="167"/>
      <c r="HI48" s="167"/>
      <c r="HJ48" s="167"/>
      <c r="HK48" s="167"/>
      <c r="HL48" s="167"/>
      <c r="HM48" s="167"/>
      <c r="HN48" s="167"/>
      <c r="HO48" s="167"/>
      <c r="HP48" s="167"/>
      <c r="HQ48" s="167"/>
      <c r="HR48" s="167"/>
      <c r="HS48" s="167"/>
      <c r="HT48" s="167"/>
      <c r="HU48" s="167"/>
      <c r="HV48" s="167"/>
      <c r="HW48" s="167"/>
      <c r="HX48" s="167"/>
      <c r="HY48" s="167"/>
      <c r="HZ48" s="167"/>
      <c r="IA48" s="167"/>
      <c r="IB48" s="167"/>
      <c r="IC48" s="167"/>
      <c r="ID48" s="167"/>
      <c r="IE48" s="167"/>
      <c r="IF48" s="167"/>
      <c r="IG48" s="167"/>
      <c r="IH48" s="167"/>
      <c r="II48" s="167"/>
      <c r="IJ48" s="167"/>
      <c r="IK48" s="167"/>
      <c r="IL48" s="167"/>
      <c r="IM48" s="167"/>
      <c r="IN48" s="167"/>
      <c r="IO48" s="167"/>
      <c r="IP48" s="167"/>
      <c r="IQ48" s="167"/>
      <c r="IR48" s="167"/>
      <c r="IS48" s="167"/>
      <c r="IT48" s="167"/>
      <c r="IU48" s="167"/>
      <c r="IV48" s="167"/>
    </row>
    <row r="49" spans="1:1">
      <c r="A49" s="3"/>
    </row>
    <row r="50" spans="1:1">
      <c r="A50" s="3"/>
    </row>
  </sheetData>
  <mergeCells count="17">
    <mergeCell ref="A11:B11"/>
    <mergeCell ref="E3:G3"/>
    <mergeCell ref="A4:B5"/>
    <mergeCell ref="C4:C5"/>
    <mergeCell ref="D4:D5"/>
    <mergeCell ref="E4:F4"/>
    <mergeCell ref="G4:G5"/>
    <mergeCell ref="A6:B6"/>
    <mergeCell ref="A7:B7"/>
    <mergeCell ref="A8:B8"/>
    <mergeCell ref="A9:B9"/>
    <mergeCell ref="A10:B10"/>
    <mergeCell ref="A12:B12"/>
    <mergeCell ref="A13:B13"/>
    <mergeCell ref="A14:B14"/>
    <mergeCell ref="A15:B15"/>
    <mergeCell ref="A16:B16"/>
  </mergeCells>
  <phoneticPr fontId="2"/>
  <pageMargins left="0.78740157480314965" right="0.59055118110236227" top="0.51181102362204722" bottom="0.55118110236220474" header="0.51181102362204722" footer="0.51181102362204722"/>
  <pageSetup paperSize="9" scale="8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3"/>
  <sheetViews>
    <sheetView showGridLines="0" zoomScaleNormal="100" workbookViewId="0">
      <selection activeCell="C17" sqref="C17:G30"/>
    </sheetView>
  </sheetViews>
  <sheetFormatPr defaultRowHeight="13.5"/>
  <cols>
    <col min="1" max="1" width="3.625" style="134" customWidth="1"/>
    <col min="2" max="2" width="11.375" style="134" customWidth="1"/>
    <col min="3" max="7" width="12.375" style="3" customWidth="1"/>
    <col min="8" max="16384" width="9" style="3"/>
  </cols>
  <sheetData>
    <row r="1" spans="1:256" ht="17.25" customHeight="1">
      <c r="A1" s="153" t="s">
        <v>229</v>
      </c>
      <c r="B1" s="154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155"/>
      <c r="FE1" s="155"/>
      <c r="FF1" s="155"/>
      <c r="FG1" s="155"/>
      <c r="FH1" s="155"/>
      <c r="FI1" s="155"/>
      <c r="FJ1" s="155"/>
      <c r="FK1" s="155"/>
      <c r="FL1" s="155"/>
      <c r="FM1" s="155"/>
      <c r="FN1" s="155"/>
      <c r="FO1" s="155"/>
      <c r="FP1" s="155"/>
      <c r="FQ1" s="155"/>
      <c r="FR1" s="155"/>
      <c r="FS1" s="155"/>
      <c r="FT1" s="155"/>
      <c r="FU1" s="155"/>
      <c r="FV1" s="155"/>
      <c r="FW1" s="155"/>
      <c r="FX1" s="155"/>
      <c r="FY1" s="155"/>
      <c r="FZ1" s="155"/>
      <c r="GA1" s="155"/>
      <c r="GB1" s="155"/>
      <c r="GC1" s="155"/>
      <c r="GD1" s="155"/>
      <c r="GE1" s="155"/>
      <c r="GF1" s="155"/>
      <c r="GG1" s="155"/>
      <c r="GH1" s="155"/>
      <c r="GI1" s="155"/>
      <c r="GJ1" s="155"/>
      <c r="GK1" s="155"/>
      <c r="GL1" s="155"/>
      <c r="GM1" s="155"/>
      <c r="GN1" s="155"/>
      <c r="GO1" s="155"/>
      <c r="GP1" s="155"/>
      <c r="GQ1" s="155"/>
      <c r="GR1" s="155"/>
      <c r="GS1" s="155"/>
      <c r="GT1" s="155"/>
      <c r="GU1" s="155"/>
      <c r="GV1" s="155"/>
      <c r="GW1" s="155"/>
      <c r="GX1" s="155"/>
      <c r="GY1" s="155"/>
      <c r="GZ1" s="155"/>
      <c r="HA1" s="155"/>
      <c r="HB1" s="155"/>
      <c r="HC1" s="155"/>
      <c r="HD1" s="155"/>
      <c r="HE1" s="155"/>
      <c r="HF1" s="155"/>
      <c r="HG1" s="155"/>
      <c r="HH1" s="155"/>
      <c r="HI1" s="155"/>
      <c r="HJ1" s="155"/>
      <c r="HK1" s="155"/>
      <c r="HL1" s="155"/>
      <c r="HM1" s="155"/>
      <c r="HN1" s="155"/>
      <c r="HO1" s="155"/>
      <c r="HP1" s="155"/>
      <c r="HQ1" s="155"/>
      <c r="HR1" s="155"/>
      <c r="HS1" s="155"/>
      <c r="HT1" s="155"/>
      <c r="HU1" s="155"/>
      <c r="HV1" s="155"/>
      <c r="HW1" s="155"/>
      <c r="HX1" s="155"/>
      <c r="HY1" s="155"/>
      <c r="HZ1" s="155"/>
      <c r="IA1" s="155"/>
      <c r="IB1" s="155"/>
      <c r="IC1" s="155"/>
      <c r="ID1" s="155"/>
      <c r="IE1" s="155"/>
      <c r="IF1" s="155"/>
      <c r="IG1" s="155"/>
      <c r="IH1" s="155"/>
      <c r="II1" s="155"/>
      <c r="IJ1" s="155"/>
      <c r="IK1" s="155"/>
      <c r="IL1" s="155"/>
      <c r="IM1" s="155"/>
      <c r="IN1" s="155"/>
      <c r="IO1" s="155"/>
      <c r="IP1" s="155"/>
      <c r="IQ1" s="155"/>
      <c r="IR1" s="155"/>
      <c r="IS1" s="155"/>
      <c r="IT1" s="155"/>
      <c r="IU1" s="155"/>
      <c r="IV1" s="155"/>
    </row>
    <row r="2" spans="1:256" ht="8.25" customHeight="1"/>
    <row r="3" spans="1:256" ht="20.25" customHeight="1">
      <c r="A3" s="137" t="s">
        <v>93</v>
      </c>
      <c r="E3" s="197" t="s">
        <v>194</v>
      </c>
      <c r="F3" s="197"/>
      <c r="G3" s="197"/>
    </row>
    <row r="4" spans="1:256" ht="20.25" customHeight="1">
      <c r="A4" s="228" t="s">
        <v>195</v>
      </c>
      <c r="B4" s="203"/>
      <c r="C4" s="252" t="s">
        <v>196</v>
      </c>
      <c r="D4" s="252" t="s">
        <v>197</v>
      </c>
      <c r="E4" s="192" t="s">
        <v>0</v>
      </c>
      <c r="F4" s="191"/>
      <c r="G4" s="254" t="s">
        <v>198</v>
      </c>
    </row>
    <row r="5" spans="1:256" ht="20.25" customHeight="1">
      <c r="A5" s="230"/>
      <c r="B5" s="205"/>
      <c r="C5" s="253"/>
      <c r="D5" s="253"/>
      <c r="E5" s="65" t="s">
        <v>199</v>
      </c>
      <c r="F5" s="65" t="s">
        <v>200</v>
      </c>
      <c r="G5" s="255"/>
    </row>
    <row r="6" spans="1:256" ht="20.25" customHeight="1">
      <c r="A6" s="249" t="s">
        <v>201</v>
      </c>
      <c r="B6" s="250"/>
      <c r="C6" s="61">
        <v>485079</v>
      </c>
      <c r="D6" s="61">
        <v>75407</v>
      </c>
      <c r="E6" s="61">
        <v>200</v>
      </c>
      <c r="F6" s="61">
        <v>198</v>
      </c>
      <c r="G6" s="61">
        <v>15055</v>
      </c>
    </row>
    <row r="7" spans="1:256" ht="20.25" customHeight="1">
      <c r="A7" s="247" t="s">
        <v>202</v>
      </c>
      <c r="B7" s="248"/>
      <c r="C7" s="61">
        <v>485079</v>
      </c>
      <c r="D7" s="61">
        <v>80089</v>
      </c>
      <c r="E7" s="61">
        <v>198</v>
      </c>
      <c r="F7" s="61">
        <v>201</v>
      </c>
      <c r="G7" s="61">
        <v>15089</v>
      </c>
    </row>
    <row r="8" spans="1:256" ht="20.25" customHeight="1">
      <c r="A8" s="247" t="s">
        <v>203</v>
      </c>
      <c r="B8" s="248"/>
      <c r="C8" s="61">
        <v>485079</v>
      </c>
      <c r="D8" s="61">
        <v>80014</v>
      </c>
      <c r="E8" s="61">
        <v>193</v>
      </c>
      <c r="F8" s="61">
        <v>202</v>
      </c>
      <c r="G8" s="61">
        <v>15191</v>
      </c>
    </row>
    <row r="9" spans="1:256" ht="20.25" customHeight="1">
      <c r="A9" s="247" t="s">
        <v>204</v>
      </c>
      <c r="B9" s="248"/>
      <c r="C9" s="61">
        <v>485079</v>
      </c>
      <c r="D9" s="61">
        <v>80085</v>
      </c>
      <c r="E9" s="61">
        <v>197</v>
      </c>
      <c r="F9" s="61">
        <v>203</v>
      </c>
      <c r="G9" s="61">
        <v>15191</v>
      </c>
    </row>
    <row r="10" spans="1:256" ht="20.25" customHeight="1">
      <c r="A10" s="247" t="s">
        <v>205</v>
      </c>
      <c r="B10" s="248"/>
      <c r="C10" s="61">
        <v>485079</v>
      </c>
      <c r="D10" s="61">
        <v>80209</v>
      </c>
      <c r="E10" s="61">
        <v>197</v>
      </c>
      <c r="F10" s="61">
        <v>203</v>
      </c>
      <c r="G10" s="61">
        <v>15204</v>
      </c>
    </row>
    <row r="11" spans="1:256" ht="20.25" customHeight="1">
      <c r="A11" s="247" t="s">
        <v>206</v>
      </c>
      <c r="B11" s="248"/>
      <c r="C11" s="61">
        <v>485079</v>
      </c>
      <c r="D11" s="61">
        <v>80216</v>
      </c>
      <c r="E11" s="61">
        <v>199</v>
      </c>
      <c r="F11" s="61">
        <v>203</v>
      </c>
      <c r="G11" s="61">
        <v>15201</v>
      </c>
    </row>
    <row r="12" spans="1:256" ht="20.25" customHeight="1">
      <c r="A12" s="247" t="s">
        <v>207</v>
      </c>
      <c r="B12" s="248"/>
      <c r="C12" s="61">
        <v>484898</v>
      </c>
      <c r="D12" s="61">
        <v>80216</v>
      </c>
      <c r="E12" s="61">
        <v>199</v>
      </c>
      <c r="F12" s="61">
        <v>203</v>
      </c>
      <c r="G12" s="61">
        <v>15031</v>
      </c>
    </row>
    <row r="13" spans="1:256" ht="20.25" customHeight="1">
      <c r="A13" s="247" t="s">
        <v>208</v>
      </c>
      <c r="B13" s="248"/>
      <c r="C13" s="61">
        <f>SUM(C17:C30)</f>
        <v>498123</v>
      </c>
      <c r="D13" s="61">
        <f>SUM(D17:D30)</f>
        <v>80529</v>
      </c>
      <c r="E13" s="61">
        <f>SUM(E17:E30)</f>
        <v>188</v>
      </c>
      <c r="F13" s="61">
        <f>SUM(F17:F30)</f>
        <v>176</v>
      </c>
      <c r="G13" s="61">
        <f>SUM(G17:G30)</f>
        <v>14971</v>
      </c>
    </row>
    <row r="14" spans="1:256" ht="20.25" customHeight="1">
      <c r="A14" s="247" t="s">
        <v>209</v>
      </c>
      <c r="B14" s="248"/>
      <c r="C14" s="61">
        <v>498123</v>
      </c>
      <c r="D14" s="61">
        <v>80160</v>
      </c>
      <c r="E14" s="61">
        <v>171</v>
      </c>
      <c r="F14" s="61">
        <v>180</v>
      </c>
      <c r="G14" s="61">
        <v>15011</v>
      </c>
    </row>
    <row r="15" spans="1:256" ht="20.25" customHeight="1">
      <c r="A15" s="247" t="s">
        <v>230</v>
      </c>
      <c r="B15" s="248"/>
      <c r="C15" s="61">
        <v>498123</v>
      </c>
      <c r="D15" s="61">
        <v>80472</v>
      </c>
      <c r="E15" s="61">
        <v>175</v>
      </c>
      <c r="F15" s="61">
        <v>180</v>
      </c>
      <c r="G15" s="61">
        <v>15011</v>
      </c>
    </row>
    <row r="16" spans="1:256" ht="20.25" customHeight="1">
      <c r="A16" s="247" t="s">
        <v>211</v>
      </c>
      <c r="B16" s="248"/>
      <c r="C16" s="61">
        <f>SUM(C17:C30)</f>
        <v>498123</v>
      </c>
      <c r="D16" s="61">
        <f>SUM(D17:D30)</f>
        <v>80529</v>
      </c>
      <c r="E16" s="61">
        <f>SUM(E17:E30)</f>
        <v>188</v>
      </c>
      <c r="F16" s="61">
        <f>SUM(F17:F30)</f>
        <v>176</v>
      </c>
      <c r="G16" s="61">
        <f>SUM(G17:G30)</f>
        <v>14971</v>
      </c>
    </row>
    <row r="17" spans="1:256" ht="20.25" customHeight="1">
      <c r="A17" s="3"/>
      <c r="B17" s="157" t="s">
        <v>95</v>
      </c>
      <c r="C17" s="169">
        <v>30886</v>
      </c>
      <c r="D17" s="170">
        <v>7245</v>
      </c>
      <c r="E17" s="170">
        <v>20</v>
      </c>
      <c r="F17" s="170">
        <v>16</v>
      </c>
      <c r="G17" s="170">
        <v>890</v>
      </c>
    </row>
    <row r="18" spans="1:256" ht="20.25" customHeight="1">
      <c r="A18" s="3"/>
      <c r="B18" s="157" t="s">
        <v>97</v>
      </c>
      <c r="C18" s="169">
        <v>25971</v>
      </c>
      <c r="D18" s="170">
        <v>7454</v>
      </c>
      <c r="E18" s="170">
        <v>18</v>
      </c>
      <c r="F18" s="170">
        <v>12</v>
      </c>
      <c r="G18" s="170">
        <v>1130</v>
      </c>
    </row>
    <row r="19" spans="1:256" ht="20.25" customHeight="1">
      <c r="A19" s="3"/>
      <c r="B19" s="157" t="s">
        <v>99</v>
      </c>
      <c r="C19" s="169">
        <v>20138</v>
      </c>
      <c r="D19" s="170">
        <v>6673</v>
      </c>
      <c r="E19" s="170">
        <v>11</v>
      </c>
      <c r="F19" s="170">
        <v>11</v>
      </c>
      <c r="G19" s="170">
        <v>794</v>
      </c>
    </row>
    <row r="20" spans="1:256" ht="20.25" customHeight="1">
      <c r="A20" s="3"/>
      <c r="B20" s="157" t="s">
        <v>101</v>
      </c>
      <c r="C20" s="169">
        <v>45949</v>
      </c>
      <c r="D20" s="170">
        <v>6521</v>
      </c>
      <c r="E20" s="170">
        <v>22</v>
      </c>
      <c r="F20" s="170">
        <v>12</v>
      </c>
      <c r="G20" s="170">
        <v>1159</v>
      </c>
    </row>
    <row r="21" spans="1:256" ht="20.25" customHeight="1">
      <c r="A21" s="3"/>
      <c r="B21" s="157" t="s">
        <v>103</v>
      </c>
      <c r="C21" s="169">
        <v>23523</v>
      </c>
      <c r="D21" s="170">
        <v>3747</v>
      </c>
      <c r="E21" s="170">
        <v>6</v>
      </c>
      <c r="F21" s="170">
        <v>7</v>
      </c>
      <c r="G21" s="170">
        <v>1019</v>
      </c>
    </row>
    <row r="22" spans="1:256" ht="20.25" customHeight="1">
      <c r="A22" s="3"/>
      <c r="B22" s="157" t="s">
        <v>105</v>
      </c>
      <c r="C22" s="169">
        <v>28636</v>
      </c>
      <c r="D22" s="170">
        <v>5253</v>
      </c>
      <c r="E22" s="170">
        <v>11</v>
      </c>
      <c r="F22" s="170">
        <v>12</v>
      </c>
      <c r="G22" s="170">
        <v>785</v>
      </c>
    </row>
    <row r="23" spans="1:256" ht="20.25" customHeight="1">
      <c r="A23" s="41"/>
      <c r="B23" s="157" t="s">
        <v>107</v>
      </c>
      <c r="C23" s="169">
        <v>13456</v>
      </c>
      <c r="D23" s="170">
        <v>3844</v>
      </c>
      <c r="E23" s="170">
        <v>6</v>
      </c>
      <c r="F23" s="170">
        <v>8</v>
      </c>
      <c r="G23" s="170">
        <v>763</v>
      </c>
    </row>
    <row r="24" spans="1:256" ht="20.25" customHeight="1">
      <c r="A24" s="41"/>
      <c r="B24" s="157" t="s">
        <v>109</v>
      </c>
      <c r="C24" s="170">
        <v>48526</v>
      </c>
      <c r="D24" s="170">
        <v>6353</v>
      </c>
      <c r="E24" s="170">
        <v>12</v>
      </c>
      <c r="F24" s="170">
        <v>14</v>
      </c>
      <c r="G24" s="170">
        <v>1194</v>
      </c>
    </row>
    <row r="25" spans="1:256" ht="20.25" customHeight="1">
      <c r="A25" s="41"/>
      <c r="B25" s="157" t="s">
        <v>111</v>
      </c>
      <c r="C25" s="170">
        <v>46382</v>
      </c>
      <c r="D25" s="170">
        <v>5453</v>
      </c>
      <c r="E25" s="170">
        <v>19</v>
      </c>
      <c r="F25" s="170">
        <v>11</v>
      </c>
      <c r="G25" s="170">
        <v>1145</v>
      </c>
    </row>
    <row r="26" spans="1:256" ht="20.25" customHeight="1">
      <c r="A26" s="41"/>
      <c r="B26" s="157" t="s">
        <v>113</v>
      </c>
      <c r="C26" s="170">
        <v>42293</v>
      </c>
      <c r="D26" s="170">
        <v>7242</v>
      </c>
      <c r="E26" s="170">
        <v>12</v>
      </c>
      <c r="F26" s="170">
        <v>23</v>
      </c>
      <c r="G26" s="170">
        <v>1504</v>
      </c>
    </row>
    <row r="27" spans="1:256" ht="20.25" customHeight="1">
      <c r="A27" s="41"/>
      <c r="B27" s="157" t="s">
        <v>115</v>
      </c>
      <c r="C27" s="170">
        <v>23695</v>
      </c>
      <c r="D27" s="170">
        <v>2842</v>
      </c>
      <c r="E27" s="170">
        <v>7</v>
      </c>
      <c r="F27" s="170">
        <v>12</v>
      </c>
      <c r="G27" s="170">
        <v>850</v>
      </c>
    </row>
    <row r="28" spans="1:256" ht="20.25" customHeight="1">
      <c r="A28" s="41"/>
      <c r="B28" s="157" t="s">
        <v>231</v>
      </c>
      <c r="C28" s="170">
        <v>48452</v>
      </c>
      <c r="D28" s="170">
        <v>6976</v>
      </c>
      <c r="E28" s="170">
        <v>14</v>
      </c>
      <c r="F28" s="170">
        <v>19</v>
      </c>
      <c r="G28" s="170">
        <v>1405</v>
      </c>
    </row>
    <row r="29" spans="1:256" ht="20.25" customHeight="1">
      <c r="A29" s="41"/>
      <c r="B29" s="157" t="s">
        <v>232</v>
      </c>
      <c r="C29" s="170">
        <v>21640</v>
      </c>
      <c r="D29" s="170">
        <v>3539</v>
      </c>
      <c r="E29" s="170">
        <v>6</v>
      </c>
      <c r="F29" s="170">
        <v>7</v>
      </c>
      <c r="G29" s="170">
        <v>781</v>
      </c>
    </row>
    <row r="30" spans="1:256" ht="20.25" customHeight="1">
      <c r="A30" s="162"/>
      <c r="B30" s="171" t="s">
        <v>233</v>
      </c>
      <c r="C30" s="172">
        <v>78576</v>
      </c>
      <c r="D30" s="172">
        <v>7387</v>
      </c>
      <c r="E30" s="172">
        <v>24</v>
      </c>
      <c r="F30" s="172">
        <v>12</v>
      </c>
      <c r="G30" s="172">
        <v>1552</v>
      </c>
    </row>
    <row r="31" spans="1:256" ht="20.25" customHeight="1">
      <c r="C31" s="2"/>
      <c r="D31" s="2"/>
      <c r="E31" s="2"/>
      <c r="F31" s="2"/>
      <c r="G31" s="116" t="s">
        <v>228</v>
      </c>
    </row>
    <row r="32" spans="1:256">
      <c r="A32" s="167"/>
      <c r="B32" s="168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167"/>
      <c r="BD32" s="167"/>
      <c r="BE32" s="167"/>
      <c r="BF32" s="167"/>
      <c r="BG32" s="167"/>
      <c r="BH32" s="167"/>
      <c r="BI32" s="167"/>
      <c r="BJ32" s="167"/>
      <c r="BK32" s="167"/>
      <c r="BL32" s="167"/>
      <c r="BM32" s="167"/>
      <c r="BN32" s="167"/>
      <c r="BO32" s="167"/>
      <c r="BP32" s="167"/>
      <c r="BQ32" s="167"/>
      <c r="BR32" s="167"/>
      <c r="BS32" s="167"/>
      <c r="BT32" s="167"/>
      <c r="BU32" s="167"/>
      <c r="BV32" s="167"/>
      <c r="BW32" s="167"/>
      <c r="BX32" s="167"/>
      <c r="BY32" s="167"/>
      <c r="BZ32" s="167"/>
      <c r="CA32" s="167"/>
      <c r="CB32" s="167"/>
      <c r="CC32" s="167"/>
      <c r="CD32" s="167"/>
      <c r="CE32" s="167"/>
      <c r="CF32" s="167"/>
      <c r="CG32" s="167"/>
      <c r="CH32" s="167"/>
      <c r="CI32" s="167"/>
      <c r="CJ32" s="167"/>
      <c r="CK32" s="167"/>
      <c r="CL32" s="167"/>
      <c r="CM32" s="167"/>
      <c r="CN32" s="167"/>
      <c r="CO32" s="167"/>
      <c r="CP32" s="167"/>
      <c r="CQ32" s="167"/>
      <c r="CR32" s="167"/>
      <c r="CS32" s="167"/>
      <c r="CT32" s="167"/>
      <c r="CU32" s="167"/>
      <c r="CV32" s="167"/>
      <c r="CW32" s="167"/>
      <c r="CX32" s="167"/>
      <c r="CY32" s="167"/>
      <c r="CZ32" s="167"/>
      <c r="DA32" s="167"/>
      <c r="DB32" s="167"/>
      <c r="DC32" s="167"/>
      <c r="DD32" s="167"/>
      <c r="DE32" s="167"/>
      <c r="DF32" s="167"/>
      <c r="DG32" s="167"/>
      <c r="DH32" s="167"/>
      <c r="DI32" s="167"/>
      <c r="DJ32" s="167"/>
      <c r="DK32" s="167"/>
      <c r="DL32" s="167"/>
      <c r="DM32" s="167"/>
      <c r="DN32" s="167"/>
      <c r="DO32" s="167"/>
      <c r="DP32" s="167"/>
      <c r="DQ32" s="167"/>
      <c r="DR32" s="167"/>
      <c r="DS32" s="167"/>
      <c r="DT32" s="167"/>
      <c r="DU32" s="167"/>
      <c r="DV32" s="167"/>
      <c r="DW32" s="167"/>
      <c r="DX32" s="167"/>
      <c r="DY32" s="167"/>
      <c r="DZ32" s="167"/>
      <c r="EA32" s="167"/>
      <c r="EB32" s="167"/>
      <c r="EC32" s="167"/>
      <c r="ED32" s="167"/>
      <c r="EE32" s="167"/>
      <c r="EF32" s="167"/>
      <c r="EG32" s="167"/>
      <c r="EH32" s="167"/>
      <c r="EI32" s="167"/>
      <c r="EJ32" s="167"/>
      <c r="EK32" s="167"/>
      <c r="EL32" s="167"/>
      <c r="EM32" s="167"/>
      <c r="EN32" s="167"/>
      <c r="EO32" s="167"/>
      <c r="EP32" s="167"/>
      <c r="EQ32" s="167"/>
      <c r="ER32" s="167"/>
      <c r="ES32" s="167"/>
      <c r="ET32" s="167"/>
      <c r="EU32" s="167"/>
      <c r="EV32" s="167"/>
      <c r="EW32" s="167"/>
      <c r="EX32" s="167"/>
      <c r="EY32" s="167"/>
      <c r="EZ32" s="167"/>
      <c r="FA32" s="167"/>
      <c r="FB32" s="167"/>
      <c r="FC32" s="167"/>
      <c r="FD32" s="167"/>
      <c r="FE32" s="167"/>
      <c r="FF32" s="167"/>
      <c r="FG32" s="167"/>
      <c r="FH32" s="167"/>
      <c r="FI32" s="167"/>
      <c r="FJ32" s="167"/>
      <c r="FK32" s="167"/>
      <c r="FL32" s="167"/>
      <c r="FM32" s="167"/>
      <c r="FN32" s="167"/>
      <c r="FO32" s="167"/>
      <c r="FP32" s="167"/>
      <c r="FQ32" s="167"/>
      <c r="FR32" s="167"/>
      <c r="FS32" s="167"/>
      <c r="FT32" s="167"/>
      <c r="FU32" s="167"/>
      <c r="FV32" s="167"/>
      <c r="FW32" s="167"/>
      <c r="FX32" s="167"/>
      <c r="FY32" s="167"/>
      <c r="FZ32" s="167"/>
      <c r="GA32" s="167"/>
      <c r="GB32" s="167"/>
      <c r="GC32" s="167"/>
      <c r="GD32" s="167"/>
      <c r="GE32" s="167"/>
      <c r="GF32" s="167"/>
      <c r="GG32" s="167"/>
      <c r="GH32" s="167"/>
      <c r="GI32" s="167"/>
      <c r="GJ32" s="167"/>
      <c r="GK32" s="167"/>
      <c r="GL32" s="167"/>
      <c r="GM32" s="167"/>
      <c r="GN32" s="167"/>
      <c r="GO32" s="167"/>
      <c r="GP32" s="167"/>
      <c r="GQ32" s="167"/>
      <c r="GR32" s="167"/>
      <c r="GS32" s="167"/>
      <c r="GT32" s="167"/>
      <c r="GU32" s="167"/>
      <c r="GV32" s="167"/>
      <c r="GW32" s="167"/>
      <c r="GX32" s="167"/>
      <c r="GY32" s="167"/>
      <c r="GZ32" s="167"/>
      <c r="HA32" s="167"/>
      <c r="HB32" s="167"/>
      <c r="HC32" s="167"/>
      <c r="HD32" s="167"/>
      <c r="HE32" s="167"/>
      <c r="HF32" s="167"/>
      <c r="HG32" s="167"/>
      <c r="HH32" s="167"/>
      <c r="HI32" s="167"/>
      <c r="HJ32" s="167"/>
      <c r="HK32" s="167"/>
      <c r="HL32" s="167"/>
      <c r="HM32" s="167"/>
      <c r="HN32" s="167"/>
      <c r="HO32" s="167"/>
      <c r="HP32" s="167"/>
      <c r="HQ32" s="167"/>
      <c r="HR32" s="167"/>
      <c r="HS32" s="167"/>
      <c r="HT32" s="167"/>
      <c r="HU32" s="167"/>
      <c r="HV32" s="167"/>
      <c r="HW32" s="167"/>
      <c r="HX32" s="167"/>
      <c r="HY32" s="167"/>
      <c r="HZ32" s="167"/>
      <c r="IA32" s="167"/>
      <c r="IB32" s="167"/>
      <c r="IC32" s="167"/>
      <c r="ID32" s="167"/>
      <c r="IE32" s="167"/>
      <c r="IF32" s="167"/>
      <c r="IG32" s="167"/>
      <c r="IH32" s="167"/>
      <c r="II32" s="167"/>
      <c r="IJ32" s="167"/>
      <c r="IK32" s="167"/>
      <c r="IL32" s="167"/>
      <c r="IM32" s="167"/>
      <c r="IN32" s="167"/>
      <c r="IO32" s="167"/>
      <c r="IP32" s="167"/>
      <c r="IQ32" s="167"/>
      <c r="IR32" s="167"/>
      <c r="IS32" s="167"/>
      <c r="IT32" s="167"/>
      <c r="IU32" s="167"/>
      <c r="IV32" s="167"/>
    </row>
    <row r="33" spans="1:1" ht="13.5" customHeight="1">
      <c r="A33" s="3"/>
    </row>
  </sheetData>
  <mergeCells count="17">
    <mergeCell ref="A11:B11"/>
    <mergeCell ref="E3:G3"/>
    <mergeCell ref="A4:B5"/>
    <mergeCell ref="C4:C5"/>
    <mergeCell ref="D4:D5"/>
    <mergeCell ref="E4:F4"/>
    <mergeCell ref="G4:G5"/>
    <mergeCell ref="A6:B6"/>
    <mergeCell ref="A7:B7"/>
    <mergeCell ref="A8:B8"/>
    <mergeCell ref="A9:B9"/>
    <mergeCell ref="A10:B10"/>
    <mergeCell ref="A12:B12"/>
    <mergeCell ref="A13:B13"/>
    <mergeCell ref="A14:B14"/>
    <mergeCell ref="A15:B15"/>
    <mergeCell ref="A16:B16"/>
  </mergeCells>
  <phoneticPr fontId="2"/>
  <pageMargins left="0.98425196850393704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2"/>
  <sheetViews>
    <sheetView showGridLines="0" view="pageBreakPreview" zoomScale="60" zoomScaleNormal="100" workbookViewId="0">
      <selection activeCell="A20" sqref="A20"/>
    </sheetView>
  </sheetViews>
  <sheetFormatPr defaultRowHeight="13.5"/>
  <cols>
    <col min="1" max="1" width="11.125" style="3" customWidth="1"/>
    <col min="2" max="12" width="7.125" style="2" customWidth="1"/>
    <col min="13" max="13" width="6.625" style="2" customWidth="1"/>
    <col min="14" max="16384" width="9" style="3"/>
  </cols>
  <sheetData>
    <row r="1" spans="1:256" ht="17.25" customHeight="1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  <c r="M1" s="20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</row>
    <row r="2" spans="1:256" ht="8.25" customHeigh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  <c r="M2" s="23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  <c r="IS2" s="24"/>
      <c r="IT2" s="24"/>
      <c r="IU2" s="24"/>
      <c r="IV2" s="24"/>
    </row>
    <row r="3" spans="1:256" ht="20.25" customHeight="1">
      <c r="A3" s="25" t="s">
        <v>37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6" t="s">
        <v>38</v>
      </c>
      <c r="M3" s="23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</row>
    <row r="4" spans="1:256" ht="20.25" customHeight="1">
      <c r="A4" s="179" t="s">
        <v>12</v>
      </c>
      <c r="B4" s="182" t="s">
        <v>39</v>
      </c>
      <c r="C4" s="182" t="s">
        <v>0</v>
      </c>
      <c r="D4" s="182" t="s">
        <v>40</v>
      </c>
      <c r="E4" s="182"/>
      <c r="F4" s="182"/>
      <c r="G4" s="182" t="s">
        <v>8</v>
      </c>
      <c r="H4" s="182"/>
      <c r="I4" s="182"/>
      <c r="J4" s="182"/>
      <c r="K4" s="182" t="s">
        <v>7</v>
      </c>
      <c r="L4" s="185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</row>
    <row r="5" spans="1:256" ht="20.25" customHeight="1">
      <c r="A5" s="180"/>
      <c r="B5" s="183"/>
      <c r="C5" s="183"/>
      <c r="D5" s="183"/>
      <c r="E5" s="183"/>
      <c r="F5" s="183"/>
      <c r="G5" s="186" t="s">
        <v>4</v>
      </c>
      <c r="H5" s="186"/>
      <c r="I5" s="186" t="s">
        <v>5</v>
      </c>
      <c r="J5" s="186"/>
      <c r="K5" s="183" t="s">
        <v>6</v>
      </c>
      <c r="L5" s="187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</row>
    <row r="6" spans="1:256" ht="20.25" customHeight="1">
      <c r="A6" s="181"/>
      <c r="B6" s="184"/>
      <c r="C6" s="184"/>
      <c r="D6" s="27" t="s">
        <v>1</v>
      </c>
      <c r="E6" s="27" t="s">
        <v>2</v>
      </c>
      <c r="F6" s="27" t="s">
        <v>3</v>
      </c>
      <c r="G6" s="27" t="s">
        <v>2</v>
      </c>
      <c r="H6" s="27" t="s">
        <v>3</v>
      </c>
      <c r="I6" s="27" t="s">
        <v>2</v>
      </c>
      <c r="J6" s="27" t="s">
        <v>3</v>
      </c>
      <c r="K6" s="27" t="s">
        <v>2</v>
      </c>
      <c r="L6" s="28" t="s">
        <v>3</v>
      </c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</row>
    <row r="7" spans="1:256" ht="20.25" customHeight="1">
      <c r="A7" s="29" t="s">
        <v>13</v>
      </c>
      <c r="B7" s="30">
        <v>31</v>
      </c>
      <c r="C7" s="30">
        <v>354</v>
      </c>
      <c r="D7" s="30">
        <v>8970</v>
      </c>
      <c r="E7" s="30">
        <v>4572</v>
      </c>
      <c r="F7" s="30">
        <v>4398</v>
      </c>
      <c r="G7" s="30">
        <v>185</v>
      </c>
      <c r="H7" s="30">
        <v>374</v>
      </c>
      <c r="I7" s="30">
        <v>9</v>
      </c>
      <c r="J7" s="30">
        <v>33</v>
      </c>
      <c r="K7" s="30">
        <v>31</v>
      </c>
      <c r="L7" s="30">
        <v>98</v>
      </c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</row>
    <row r="8" spans="1:256" ht="20.25" customHeight="1">
      <c r="A8" s="31" t="s">
        <v>14</v>
      </c>
      <c r="B8" s="32">
        <v>31</v>
      </c>
      <c r="C8" s="33">
        <v>350</v>
      </c>
      <c r="D8" s="33">
        <v>8741</v>
      </c>
      <c r="E8" s="33">
        <v>4451</v>
      </c>
      <c r="F8" s="33">
        <v>4290</v>
      </c>
      <c r="G8" s="33">
        <v>184</v>
      </c>
      <c r="H8" s="33">
        <v>355</v>
      </c>
      <c r="I8" s="33">
        <v>2</v>
      </c>
      <c r="J8" s="33">
        <v>23</v>
      </c>
      <c r="K8" s="33">
        <v>33</v>
      </c>
      <c r="L8" s="33">
        <v>97</v>
      </c>
      <c r="M8" s="23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</row>
    <row r="9" spans="1:256" ht="20.25" customHeight="1">
      <c r="A9" s="31" t="s">
        <v>15</v>
      </c>
      <c r="B9" s="32">
        <v>31</v>
      </c>
      <c r="C9" s="33">
        <v>353</v>
      </c>
      <c r="D9" s="33">
        <v>8551</v>
      </c>
      <c r="E9" s="33">
        <v>4373</v>
      </c>
      <c r="F9" s="33">
        <v>4178</v>
      </c>
      <c r="G9" s="33">
        <v>180</v>
      </c>
      <c r="H9" s="33">
        <v>362</v>
      </c>
      <c r="I9" s="34">
        <v>1</v>
      </c>
      <c r="J9" s="33">
        <v>26</v>
      </c>
      <c r="K9" s="33">
        <v>33</v>
      </c>
      <c r="L9" s="33">
        <v>124</v>
      </c>
      <c r="M9" s="23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</row>
    <row r="10" spans="1:256" s="2" customFormat="1" ht="20.25" customHeight="1">
      <c r="A10" s="31" t="s">
        <v>16</v>
      </c>
      <c r="B10" s="32">
        <v>31</v>
      </c>
      <c r="C10" s="33">
        <v>349</v>
      </c>
      <c r="D10" s="33">
        <v>8361</v>
      </c>
      <c r="E10" s="33">
        <v>4288</v>
      </c>
      <c r="F10" s="33">
        <v>4073</v>
      </c>
      <c r="G10" s="33">
        <v>188</v>
      </c>
      <c r="H10" s="33">
        <v>359</v>
      </c>
      <c r="I10" s="33">
        <v>2</v>
      </c>
      <c r="J10" s="33">
        <v>30</v>
      </c>
      <c r="K10" s="33">
        <v>36</v>
      </c>
      <c r="L10" s="33">
        <v>126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 s="2" customFormat="1" ht="20.25" customHeight="1">
      <c r="A11" s="31" t="s">
        <v>17</v>
      </c>
      <c r="B11" s="32">
        <v>30</v>
      </c>
      <c r="C11" s="33">
        <v>344</v>
      </c>
      <c r="D11" s="33">
        <v>8208</v>
      </c>
      <c r="E11" s="33">
        <v>4215</v>
      </c>
      <c r="F11" s="33">
        <v>3993</v>
      </c>
      <c r="G11" s="33">
        <v>187</v>
      </c>
      <c r="H11" s="33">
        <v>352</v>
      </c>
      <c r="I11" s="33">
        <v>4</v>
      </c>
      <c r="J11" s="33">
        <v>33</v>
      </c>
      <c r="K11" s="33">
        <v>40</v>
      </c>
      <c r="L11" s="33">
        <v>125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s="2" customFormat="1" ht="20.25" customHeight="1">
      <c r="A12" s="31" t="s">
        <v>20</v>
      </c>
      <c r="B12" s="32">
        <v>30</v>
      </c>
      <c r="C12" s="33">
        <v>343</v>
      </c>
      <c r="D12" s="33">
        <v>8038</v>
      </c>
      <c r="E12" s="33">
        <v>4132</v>
      </c>
      <c r="F12" s="33">
        <v>3906</v>
      </c>
      <c r="G12" s="33">
        <v>186</v>
      </c>
      <c r="H12" s="33">
        <v>351</v>
      </c>
      <c r="I12" s="33">
        <v>5</v>
      </c>
      <c r="J12" s="33">
        <v>41</v>
      </c>
      <c r="K12" s="33">
        <v>40</v>
      </c>
      <c r="L12" s="33">
        <v>126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s="2" customFormat="1" ht="20.25" customHeight="1">
      <c r="A13" s="31" t="s">
        <v>27</v>
      </c>
      <c r="B13" s="32">
        <v>30</v>
      </c>
      <c r="C13" s="33">
        <v>346</v>
      </c>
      <c r="D13" s="33">
        <v>7905</v>
      </c>
      <c r="E13" s="33">
        <v>4088</v>
      </c>
      <c r="F13" s="33">
        <v>3817</v>
      </c>
      <c r="G13" s="33">
        <v>184</v>
      </c>
      <c r="H13" s="33">
        <v>350</v>
      </c>
      <c r="I13" s="33" t="s">
        <v>19</v>
      </c>
      <c r="J13" s="33">
        <v>41</v>
      </c>
      <c r="K13" s="33">
        <v>36</v>
      </c>
      <c r="L13" s="33">
        <v>121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s="2" customFormat="1" ht="20.25" customHeight="1">
      <c r="A14" s="35" t="s">
        <v>28</v>
      </c>
      <c r="B14" s="32">
        <v>30</v>
      </c>
      <c r="C14" s="33">
        <v>349</v>
      </c>
      <c r="D14" s="33">
        <v>7805</v>
      </c>
      <c r="E14" s="33">
        <v>4032</v>
      </c>
      <c r="F14" s="33">
        <v>3773</v>
      </c>
      <c r="G14" s="33">
        <v>188</v>
      </c>
      <c r="H14" s="33">
        <v>354</v>
      </c>
      <c r="I14" s="33">
        <v>3</v>
      </c>
      <c r="J14" s="33">
        <v>49</v>
      </c>
      <c r="K14" s="33">
        <v>38</v>
      </c>
      <c r="L14" s="33">
        <v>119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 ht="20.25" customHeight="1">
      <c r="A15" s="35" t="s">
        <v>33</v>
      </c>
      <c r="B15" s="32">
        <v>30</v>
      </c>
      <c r="C15" s="33">
        <v>350</v>
      </c>
      <c r="D15" s="33">
        <v>7729</v>
      </c>
      <c r="E15" s="33">
        <v>3978</v>
      </c>
      <c r="F15" s="33">
        <v>3751</v>
      </c>
      <c r="G15" s="33">
        <v>186</v>
      </c>
      <c r="H15" s="33">
        <v>360</v>
      </c>
      <c r="I15" s="33">
        <v>8</v>
      </c>
      <c r="J15" s="33">
        <v>35</v>
      </c>
      <c r="K15" s="33">
        <v>38</v>
      </c>
      <c r="L15" s="33">
        <v>120</v>
      </c>
      <c r="M15" s="23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</row>
    <row r="16" spans="1:256" ht="20.25" customHeight="1">
      <c r="A16" s="35" t="s">
        <v>41</v>
      </c>
      <c r="B16" s="32">
        <v>30</v>
      </c>
      <c r="C16" s="33">
        <v>352</v>
      </c>
      <c r="D16" s="33">
        <v>7605</v>
      </c>
      <c r="E16" s="33">
        <v>3897</v>
      </c>
      <c r="F16" s="33">
        <v>3708</v>
      </c>
      <c r="G16" s="33">
        <v>194</v>
      </c>
      <c r="H16" s="33">
        <v>357</v>
      </c>
      <c r="I16" s="33">
        <v>6</v>
      </c>
      <c r="J16" s="33">
        <v>40</v>
      </c>
      <c r="K16" s="33">
        <v>39</v>
      </c>
      <c r="L16" s="33">
        <v>117</v>
      </c>
      <c r="M16" s="23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  <c r="IV16" s="24"/>
    </row>
    <row r="17" spans="1:256" s="41" customFormat="1" ht="20.25" customHeight="1">
      <c r="A17" s="36" t="s">
        <v>35</v>
      </c>
      <c r="B17" s="37">
        <v>29</v>
      </c>
      <c r="C17" s="38">
        <v>347</v>
      </c>
      <c r="D17" s="38">
        <v>7424</v>
      </c>
      <c r="E17" s="38">
        <v>3792</v>
      </c>
      <c r="F17" s="38">
        <v>3632</v>
      </c>
      <c r="G17" s="38">
        <v>193</v>
      </c>
      <c r="H17" s="38">
        <v>349</v>
      </c>
      <c r="I17" s="38">
        <v>10</v>
      </c>
      <c r="J17" s="38">
        <v>41</v>
      </c>
      <c r="K17" s="38">
        <v>38</v>
      </c>
      <c r="L17" s="38">
        <v>113</v>
      </c>
      <c r="M17" s="39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  <c r="IU17" s="40"/>
      <c r="IV17" s="40"/>
    </row>
    <row r="18" spans="1:256" ht="20.25" customHeight="1">
      <c r="A18" s="40" t="s">
        <v>18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  <c r="IV18" s="24"/>
    </row>
    <row r="19" spans="1:256" ht="20.25" customHeight="1">
      <c r="A19" s="2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  <c r="IV19" s="24"/>
    </row>
    <row r="20" spans="1:256" ht="20.25" customHeight="1">
      <c r="A20" s="25" t="s">
        <v>42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42" t="s">
        <v>43</v>
      </c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  <c r="IV20" s="24"/>
    </row>
    <row r="21" spans="1:256" ht="20.25" customHeight="1">
      <c r="A21" s="188" t="s">
        <v>12</v>
      </c>
      <c r="B21" s="189" t="s">
        <v>44</v>
      </c>
      <c r="C21" s="189"/>
      <c r="D21" s="189"/>
      <c r="E21" s="189" t="s">
        <v>45</v>
      </c>
      <c r="F21" s="189"/>
      <c r="G21" s="189"/>
      <c r="H21" s="189" t="s">
        <v>46</v>
      </c>
      <c r="I21" s="189"/>
      <c r="J21" s="189"/>
      <c r="K21" s="189" t="s">
        <v>47</v>
      </c>
      <c r="L21" s="189"/>
      <c r="M21" s="190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  <c r="IV21" s="24"/>
    </row>
    <row r="22" spans="1:256" ht="20.25" customHeight="1">
      <c r="A22" s="188"/>
      <c r="B22" s="43" t="s">
        <v>48</v>
      </c>
      <c r="C22" s="43" t="s">
        <v>2</v>
      </c>
      <c r="D22" s="43" t="s">
        <v>3</v>
      </c>
      <c r="E22" s="43" t="s">
        <v>1</v>
      </c>
      <c r="F22" s="43" t="s">
        <v>2</v>
      </c>
      <c r="G22" s="43" t="s">
        <v>3</v>
      </c>
      <c r="H22" s="43" t="s">
        <v>1</v>
      </c>
      <c r="I22" s="43" t="s">
        <v>2</v>
      </c>
      <c r="J22" s="43" t="s">
        <v>3</v>
      </c>
      <c r="K22" s="43" t="s">
        <v>1</v>
      </c>
      <c r="L22" s="43" t="s">
        <v>2</v>
      </c>
      <c r="M22" s="44" t="s">
        <v>3</v>
      </c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</row>
    <row r="23" spans="1:256" ht="20.25" customHeight="1">
      <c r="A23" s="35" t="s">
        <v>13</v>
      </c>
      <c r="B23" s="33">
        <v>8970</v>
      </c>
      <c r="C23" s="33">
        <v>4572</v>
      </c>
      <c r="D23" s="33">
        <v>4398</v>
      </c>
      <c r="E23" s="45">
        <v>1427</v>
      </c>
      <c r="F23" s="45">
        <v>687</v>
      </c>
      <c r="G23" s="45">
        <v>740</v>
      </c>
      <c r="H23" s="45">
        <v>1475</v>
      </c>
      <c r="I23" s="45">
        <v>770</v>
      </c>
      <c r="J23" s="45">
        <v>705</v>
      </c>
      <c r="K23" s="45">
        <v>1498</v>
      </c>
      <c r="L23" s="45">
        <v>763</v>
      </c>
      <c r="M23" s="45">
        <v>735</v>
      </c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</row>
    <row r="24" spans="1:256" ht="20.25" customHeight="1">
      <c r="A24" s="35" t="s">
        <v>14</v>
      </c>
      <c r="B24" s="33">
        <v>8741</v>
      </c>
      <c r="C24" s="33">
        <v>4451</v>
      </c>
      <c r="D24" s="33">
        <v>4290</v>
      </c>
      <c r="E24" s="45">
        <v>1310</v>
      </c>
      <c r="F24" s="45">
        <v>673</v>
      </c>
      <c r="G24" s="45">
        <v>637</v>
      </c>
      <c r="H24" s="45">
        <v>1427</v>
      </c>
      <c r="I24" s="45">
        <v>689</v>
      </c>
      <c r="J24" s="45">
        <v>738</v>
      </c>
      <c r="K24" s="45">
        <v>1474</v>
      </c>
      <c r="L24" s="45">
        <v>768</v>
      </c>
      <c r="M24" s="45">
        <v>706</v>
      </c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</row>
    <row r="25" spans="1:256" ht="20.25" customHeight="1">
      <c r="A25" s="35" t="s">
        <v>15</v>
      </c>
      <c r="B25" s="33">
        <v>8551</v>
      </c>
      <c r="C25" s="33">
        <v>4373</v>
      </c>
      <c r="D25" s="33">
        <v>4178</v>
      </c>
      <c r="E25" s="45">
        <v>1331</v>
      </c>
      <c r="F25" s="45">
        <v>696</v>
      </c>
      <c r="G25" s="45">
        <v>635</v>
      </c>
      <c r="H25" s="45">
        <v>1305</v>
      </c>
      <c r="I25" s="45">
        <v>669</v>
      </c>
      <c r="J25" s="45">
        <v>636</v>
      </c>
      <c r="K25" s="45">
        <v>1429</v>
      </c>
      <c r="L25" s="45">
        <v>692</v>
      </c>
      <c r="M25" s="45">
        <v>737</v>
      </c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</row>
    <row r="26" spans="1:256" ht="20.25" customHeight="1">
      <c r="A26" s="35" t="s">
        <v>16</v>
      </c>
      <c r="B26" s="33">
        <v>8361</v>
      </c>
      <c r="C26" s="33">
        <v>4288</v>
      </c>
      <c r="D26" s="33">
        <v>4073</v>
      </c>
      <c r="E26" s="45">
        <v>1289</v>
      </c>
      <c r="F26" s="45">
        <v>687</v>
      </c>
      <c r="G26" s="45">
        <v>602</v>
      </c>
      <c r="H26" s="45">
        <v>1336</v>
      </c>
      <c r="I26" s="45">
        <v>696</v>
      </c>
      <c r="J26" s="45">
        <v>640</v>
      </c>
      <c r="K26" s="45">
        <v>1318</v>
      </c>
      <c r="L26" s="45">
        <v>674</v>
      </c>
      <c r="M26" s="45">
        <v>644</v>
      </c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</row>
    <row r="27" spans="1:256" ht="20.25" customHeight="1">
      <c r="A27" s="35" t="s">
        <v>17</v>
      </c>
      <c r="B27" s="33">
        <v>8208</v>
      </c>
      <c r="C27" s="33">
        <v>4215</v>
      </c>
      <c r="D27" s="33">
        <v>3993</v>
      </c>
      <c r="E27" s="45">
        <v>1344</v>
      </c>
      <c r="F27" s="45">
        <v>687</v>
      </c>
      <c r="G27" s="45">
        <v>657</v>
      </c>
      <c r="H27" s="45">
        <v>1295</v>
      </c>
      <c r="I27" s="45">
        <v>689</v>
      </c>
      <c r="J27" s="45">
        <v>606</v>
      </c>
      <c r="K27" s="45">
        <v>1335</v>
      </c>
      <c r="L27" s="45">
        <v>697</v>
      </c>
      <c r="M27" s="45">
        <v>638</v>
      </c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  <c r="IV27" s="24"/>
    </row>
    <row r="28" spans="1:256" ht="20.25" customHeight="1">
      <c r="A28" s="35" t="s">
        <v>20</v>
      </c>
      <c r="B28" s="33">
        <v>8038</v>
      </c>
      <c r="C28" s="33">
        <v>4132</v>
      </c>
      <c r="D28" s="33">
        <v>3906</v>
      </c>
      <c r="E28" s="45">
        <v>1290</v>
      </c>
      <c r="F28" s="45">
        <v>671</v>
      </c>
      <c r="G28" s="45">
        <v>619</v>
      </c>
      <c r="H28" s="45">
        <v>1351</v>
      </c>
      <c r="I28" s="45">
        <v>690</v>
      </c>
      <c r="J28" s="45">
        <v>661</v>
      </c>
      <c r="K28" s="45">
        <v>1293</v>
      </c>
      <c r="L28" s="45">
        <v>688</v>
      </c>
      <c r="M28" s="45">
        <v>605</v>
      </c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  <c r="IV28" s="24"/>
    </row>
    <row r="29" spans="1:256" ht="20.25" customHeight="1">
      <c r="A29" s="35" t="s">
        <v>27</v>
      </c>
      <c r="B29" s="33">
        <v>7905</v>
      </c>
      <c r="C29" s="33">
        <v>4088</v>
      </c>
      <c r="D29" s="33">
        <v>3817</v>
      </c>
      <c r="E29" s="45">
        <v>1302</v>
      </c>
      <c r="F29" s="45">
        <v>670</v>
      </c>
      <c r="G29" s="45">
        <v>632</v>
      </c>
      <c r="H29" s="45">
        <v>1293</v>
      </c>
      <c r="I29" s="45">
        <v>669</v>
      </c>
      <c r="J29" s="45">
        <v>624</v>
      </c>
      <c r="K29" s="45">
        <v>1348</v>
      </c>
      <c r="L29" s="45">
        <v>688</v>
      </c>
      <c r="M29" s="45">
        <v>660</v>
      </c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  <c r="IV29" s="24"/>
    </row>
    <row r="30" spans="1:256" ht="20.25" customHeight="1">
      <c r="A30" s="35" t="s">
        <v>28</v>
      </c>
      <c r="B30" s="32">
        <v>7805</v>
      </c>
      <c r="C30" s="33">
        <v>4032</v>
      </c>
      <c r="D30" s="33">
        <v>3773</v>
      </c>
      <c r="E30" s="45">
        <v>1232</v>
      </c>
      <c r="F30" s="45">
        <v>624</v>
      </c>
      <c r="G30" s="45">
        <v>608</v>
      </c>
      <c r="H30" s="45">
        <v>1299</v>
      </c>
      <c r="I30" s="45">
        <v>671</v>
      </c>
      <c r="J30" s="45">
        <v>628</v>
      </c>
      <c r="K30" s="45">
        <v>1291</v>
      </c>
      <c r="L30" s="45">
        <v>668</v>
      </c>
      <c r="M30" s="45">
        <v>623</v>
      </c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  <c r="IV30" s="24"/>
    </row>
    <row r="31" spans="1:256" ht="20.25" customHeight="1">
      <c r="A31" s="35" t="s">
        <v>33</v>
      </c>
      <c r="B31" s="32">
        <v>7729</v>
      </c>
      <c r="C31" s="33">
        <v>3978</v>
      </c>
      <c r="D31" s="33">
        <v>3751</v>
      </c>
      <c r="E31" s="45">
        <v>1221</v>
      </c>
      <c r="F31" s="45">
        <v>628</v>
      </c>
      <c r="G31" s="45">
        <v>593</v>
      </c>
      <c r="H31" s="45">
        <v>1237</v>
      </c>
      <c r="I31" s="45">
        <v>626</v>
      </c>
      <c r="J31" s="45">
        <v>611</v>
      </c>
      <c r="K31" s="45">
        <v>1312</v>
      </c>
      <c r="L31" s="45">
        <v>677</v>
      </c>
      <c r="M31" s="45">
        <v>635</v>
      </c>
      <c r="N31" s="40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  <c r="IV31" s="24"/>
    </row>
    <row r="32" spans="1:256" ht="20.25" customHeight="1">
      <c r="A32" s="35" t="s">
        <v>41</v>
      </c>
      <c r="B32" s="32">
        <v>7605</v>
      </c>
      <c r="C32" s="33">
        <v>3897</v>
      </c>
      <c r="D32" s="33">
        <v>3708</v>
      </c>
      <c r="E32" s="45">
        <v>1167</v>
      </c>
      <c r="F32" s="45">
        <v>598</v>
      </c>
      <c r="G32" s="45">
        <v>569</v>
      </c>
      <c r="H32" s="45">
        <v>1230</v>
      </c>
      <c r="I32" s="45">
        <v>633</v>
      </c>
      <c r="J32" s="45">
        <v>597</v>
      </c>
      <c r="K32" s="45">
        <v>1239</v>
      </c>
      <c r="L32" s="45">
        <v>626</v>
      </c>
      <c r="M32" s="45">
        <v>613</v>
      </c>
      <c r="N32" s="40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  <c r="IQ32" s="24"/>
      <c r="IR32" s="24"/>
      <c r="IS32" s="24"/>
      <c r="IT32" s="24"/>
      <c r="IU32" s="24"/>
      <c r="IV32" s="24"/>
    </row>
    <row r="33" spans="1:256" ht="20.25" customHeight="1">
      <c r="A33" s="36" t="s">
        <v>35</v>
      </c>
      <c r="B33" s="37">
        <v>7424</v>
      </c>
      <c r="C33" s="38">
        <v>3792</v>
      </c>
      <c r="D33" s="38">
        <v>3632</v>
      </c>
      <c r="E33" s="46">
        <v>1181</v>
      </c>
      <c r="F33" s="46">
        <v>585</v>
      </c>
      <c r="G33" s="46">
        <v>596</v>
      </c>
      <c r="H33" s="46">
        <v>1165</v>
      </c>
      <c r="I33" s="46">
        <v>601</v>
      </c>
      <c r="J33" s="46">
        <v>564</v>
      </c>
      <c r="K33" s="46">
        <v>1224</v>
      </c>
      <c r="L33" s="46">
        <v>630</v>
      </c>
      <c r="M33" s="46">
        <v>594</v>
      </c>
      <c r="N33" s="40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  <c r="IS33" s="24"/>
      <c r="IT33" s="24"/>
      <c r="IU33" s="24"/>
      <c r="IV33" s="24"/>
    </row>
    <row r="34" spans="1:256" ht="20.25" customHeight="1">
      <c r="A34" s="24"/>
      <c r="B34" s="39"/>
      <c r="C34" s="39"/>
      <c r="D34" s="39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</row>
    <row r="35" spans="1:256" ht="20.25" customHeight="1">
      <c r="A35" s="188" t="s">
        <v>12</v>
      </c>
      <c r="B35" s="189" t="s">
        <v>49</v>
      </c>
      <c r="C35" s="189"/>
      <c r="D35" s="189"/>
      <c r="E35" s="189" t="s">
        <v>50</v>
      </c>
      <c r="F35" s="189"/>
      <c r="G35" s="189"/>
      <c r="H35" s="189" t="s">
        <v>51</v>
      </c>
      <c r="I35" s="189"/>
      <c r="J35" s="190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  <c r="IQ35" s="24"/>
      <c r="IR35" s="24"/>
      <c r="IS35" s="24"/>
      <c r="IT35" s="24"/>
      <c r="IU35" s="24"/>
      <c r="IV35" s="24"/>
    </row>
    <row r="36" spans="1:256" ht="20.25" customHeight="1">
      <c r="A36" s="188"/>
      <c r="B36" s="43" t="s">
        <v>1</v>
      </c>
      <c r="C36" s="43" t="s">
        <v>2</v>
      </c>
      <c r="D36" s="43" t="s">
        <v>3</v>
      </c>
      <c r="E36" s="43" t="s">
        <v>1</v>
      </c>
      <c r="F36" s="43" t="s">
        <v>2</v>
      </c>
      <c r="G36" s="43" t="s">
        <v>3</v>
      </c>
      <c r="H36" s="43" t="s">
        <v>1</v>
      </c>
      <c r="I36" s="43" t="s">
        <v>2</v>
      </c>
      <c r="J36" s="44" t="s">
        <v>3</v>
      </c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4"/>
      <c r="IM36" s="24"/>
      <c r="IN36" s="24"/>
      <c r="IO36" s="24"/>
      <c r="IP36" s="24"/>
      <c r="IQ36" s="24"/>
      <c r="IR36" s="24"/>
      <c r="IS36" s="24"/>
      <c r="IT36" s="24"/>
      <c r="IU36" s="24"/>
      <c r="IV36" s="24"/>
    </row>
    <row r="37" spans="1:256" ht="20.25" customHeight="1">
      <c r="A37" s="35" t="s">
        <v>13</v>
      </c>
      <c r="B37" s="45">
        <v>1488</v>
      </c>
      <c r="C37" s="45">
        <v>772</v>
      </c>
      <c r="D37" s="45">
        <v>716</v>
      </c>
      <c r="E37" s="45">
        <v>1530</v>
      </c>
      <c r="F37" s="45">
        <v>778</v>
      </c>
      <c r="G37" s="45">
        <v>752</v>
      </c>
      <c r="H37" s="45">
        <v>1552</v>
      </c>
      <c r="I37" s="45">
        <v>802</v>
      </c>
      <c r="J37" s="45">
        <v>750</v>
      </c>
      <c r="K37" s="23"/>
      <c r="L37" s="23"/>
      <c r="M37" s="23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  <c r="IL37" s="24"/>
      <c r="IM37" s="24"/>
      <c r="IN37" s="24"/>
      <c r="IO37" s="24"/>
      <c r="IP37" s="24"/>
      <c r="IQ37" s="24"/>
      <c r="IR37" s="24"/>
      <c r="IS37" s="24"/>
      <c r="IT37" s="24"/>
      <c r="IU37" s="24"/>
      <c r="IV37" s="24"/>
    </row>
    <row r="38" spans="1:256" ht="20.25" customHeight="1">
      <c r="A38" s="35" t="s">
        <v>14</v>
      </c>
      <c r="B38" s="45">
        <v>1503</v>
      </c>
      <c r="C38" s="45">
        <v>767</v>
      </c>
      <c r="D38" s="45">
        <v>736</v>
      </c>
      <c r="E38" s="45">
        <v>1493</v>
      </c>
      <c r="F38" s="45">
        <v>773</v>
      </c>
      <c r="G38" s="45">
        <v>720</v>
      </c>
      <c r="H38" s="45">
        <v>1534</v>
      </c>
      <c r="I38" s="45">
        <v>781</v>
      </c>
      <c r="J38" s="45">
        <v>753</v>
      </c>
      <c r="K38" s="23"/>
      <c r="L38" s="23"/>
      <c r="M38" s="23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24"/>
      <c r="IS38" s="24"/>
      <c r="IT38" s="24"/>
      <c r="IU38" s="24"/>
      <c r="IV38" s="24"/>
    </row>
    <row r="39" spans="1:256" ht="20.25" customHeight="1">
      <c r="A39" s="35" t="s">
        <v>15</v>
      </c>
      <c r="B39" s="45">
        <v>1487</v>
      </c>
      <c r="C39" s="45">
        <v>770</v>
      </c>
      <c r="D39" s="45">
        <v>717</v>
      </c>
      <c r="E39" s="45">
        <v>1502</v>
      </c>
      <c r="F39" s="45">
        <v>768</v>
      </c>
      <c r="G39" s="45">
        <v>734</v>
      </c>
      <c r="H39" s="45">
        <v>1497</v>
      </c>
      <c r="I39" s="45">
        <v>778</v>
      </c>
      <c r="J39" s="45">
        <v>719</v>
      </c>
      <c r="K39" s="23"/>
      <c r="L39" s="23"/>
      <c r="M39" s="23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24"/>
      <c r="IU39" s="24"/>
      <c r="IV39" s="24"/>
    </row>
    <row r="40" spans="1:256" ht="20.25" customHeight="1">
      <c r="A40" s="35" t="s">
        <v>16</v>
      </c>
      <c r="B40" s="45">
        <v>1425</v>
      </c>
      <c r="C40" s="45">
        <v>692</v>
      </c>
      <c r="D40" s="45">
        <v>733</v>
      </c>
      <c r="E40" s="45">
        <v>1487</v>
      </c>
      <c r="F40" s="45">
        <v>769</v>
      </c>
      <c r="G40" s="45">
        <v>718</v>
      </c>
      <c r="H40" s="45">
        <v>1506</v>
      </c>
      <c r="I40" s="45">
        <v>770</v>
      </c>
      <c r="J40" s="45">
        <v>736</v>
      </c>
      <c r="K40" s="23"/>
      <c r="L40" s="23"/>
      <c r="M40" s="23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</row>
    <row r="41" spans="1:256" ht="20.25" customHeight="1">
      <c r="A41" s="35" t="s">
        <v>52</v>
      </c>
      <c r="B41" s="45">
        <v>1321</v>
      </c>
      <c r="C41" s="45">
        <v>673</v>
      </c>
      <c r="D41" s="45">
        <v>648</v>
      </c>
      <c r="E41" s="45">
        <v>1428</v>
      </c>
      <c r="F41" s="45">
        <v>695</v>
      </c>
      <c r="G41" s="45">
        <v>733</v>
      </c>
      <c r="H41" s="45">
        <v>1485</v>
      </c>
      <c r="I41" s="45">
        <v>774</v>
      </c>
      <c r="J41" s="45">
        <v>711</v>
      </c>
      <c r="K41" s="23"/>
      <c r="L41" s="23"/>
      <c r="M41" s="23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  <c r="IL41" s="24"/>
      <c r="IM41" s="24"/>
      <c r="IN41" s="24"/>
      <c r="IO41" s="24"/>
      <c r="IP41" s="24"/>
      <c r="IQ41" s="24"/>
      <c r="IR41" s="24"/>
      <c r="IS41" s="24"/>
      <c r="IT41" s="24"/>
      <c r="IU41" s="24"/>
      <c r="IV41" s="24"/>
    </row>
    <row r="42" spans="1:256" ht="20.25" customHeight="1">
      <c r="A42" s="35" t="s">
        <v>53</v>
      </c>
      <c r="B42" s="45">
        <v>1340</v>
      </c>
      <c r="C42" s="45">
        <v>398</v>
      </c>
      <c r="D42" s="45">
        <v>642</v>
      </c>
      <c r="E42" s="45">
        <v>1328</v>
      </c>
      <c r="F42" s="45">
        <v>677</v>
      </c>
      <c r="G42" s="45">
        <v>651</v>
      </c>
      <c r="H42" s="45">
        <v>1436</v>
      </c>
      <c r="I42" s="45">
        <v>708</v>
      </c>
      <c r="J42" s="45">
        <v>728</v>
      </c>
      <c r="K42" s="23"/>
      <c r="L42" s="23"/>
      <c r="M42" s="23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4"/>
      <c r="IM42" s="24"/>
      <c r="IN42" s="24"/>
      <c r="IO42" s="24"/>
      <c r="IP42" s="24"/>
      <c r="IQ42" s="24"/>
      <c r="IR42" s="24"/>
      <c r="IS42" s="24"/>
      <c r="IT42" s="24"/>
      <c r="IU42" s="24"/>
      <c r="IV42" s="24"/>
    </row>
    <row r="43" spans="1:256" ht="20.25" customHeight="1">
      <c r="A43" s="35" t="s">
        <v>54</v>
      </c>
      <c r="B43" s="45">
        <v>1295</v>
      </c>
      <c r="C43" s="45">
        <v>688</v>
      </c>
      <c r="D43" s="45">
        <v>607</v>
      </c>
      <c r="E43" s="45">
        <v>1337</v>
      </c>
      <c r="F43" s="45">
        <v>694</v>
      </c>
      <c r="G43" s="45">
        <v>643</v>
      </c>
      <c r="H43" s="45">
        <v>1330</v>
      </c>
      <c r="I43" s="45">
        <v>679</v>
      </c>
      <c r="J43" s="45">
        <v>651</v>
      </c>
      <c r="K43" s="23"/>
      <c r="L43" s="23"/>
      <c r="M43" s="23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  <c r="IO43" s="24"/>
      <c r="IP43" s="24"/>
      <c r="IQ43" s="24"/>
      <c r="IR43" s="24"/>
      <c r="IS43" s="24"/>
      <c r="IT43" s="24"/>
      <c r="IU43" s="24"/>
      <c r="IV43" s="24"/>
    </row>
    <row r="44" spans="1:256" ht="20.25" customHeight="1">
      <c r="A44" s="35" t="s">
        <v>55</v>
      </c>
      <c r="B44" s="47">
        <v>1351</v>
      </c>
      <c r="C44" s="45">
        <v>688</v>
      </c>
      <c r="D44" s="45">
        <v>663</v>
      </c>
      <c r="E44" s="45">
        <v>1296</v>
      </c>
      <c r="F44" s="45">
        <v>687</v>
      </c>
      <c r="G44" s="45">
        <v>609</v>
      </c>
      <c r="H44" s="45">
        <v>1336</v>
      </c>
      <c r="I44" s="45">
        <v>694</v>
      </c>
      <c r="J44" s="45">
        <v>642</v>
      </c>
      <c r="K44" s="23"/>
      <c r="L44" s="23"/>
      <c r="M44" s="23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4"/>
      <c r="IM44" s="24"/>
      <c r="IN44" s="24"/>
      <c r="IO44" s="24"/>
      <c r="IP44" s="24"/>
      <c r="IQ44" s="24"/>
      <c r="IR44" s="24"/>
      <c r="IS44" s="24"/>
      <c r="IT44" s="24"/>
      <c r="IU44" s="24"/>
      <c r="IV44" s="24"/>
    </row>
    <row r="45" spans="1:256" ht="20.25" customHeight="1">
      <c r="A45" s="35" t="s">
        <v>56</v>
      </c>
      <c r="B45" s="47">
        <v>1293</v>
      </c>
      <c r="C45" s="45">
        <v>665</v>
      </c>
      <c r="D45" s="45">
        <v>628</v>
      </c>
      <c r="E45" s="45">
        <v>1361</v>
      </c>
      <c r="F45" s="45">
        <v>693</v>
      </c>
      <c r="G45" s="45">
        <v>668</v>
      </c>
      <c r="H45" s="45">
        <v>1305</v>
      </c>
      <c r="I45" s="45">
        <v>689</v>
      </c>
      <c r="J45" s="45">
        <v>616</v>
      </c>
      <c r="K45" s="23"/>
      <c r="L45" s="23"/>
      <c r="M45" s="23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  <c r="IQ45" s="24"/>
      <c r="IR45" s="24"/>
      <c r="IS45" s="24"/>
      <c r="IT45" s="24"/>
      <c r="IU45" s="24"/>
      <c r="IV45" s="24"/>
    </row>
    <row r="46" spans="1:256" ht="20.25" customHeight="1">
      <c r="A46" s="35" t="s">
        <v>34</v>
      </c>
      <c r="B46" s="47">
        <v>1314</v>
      </c>
      <c r="C46" s="45">
        <v>681</v>
      </c>
      <c r="D46" s="45">
        <v>633</v>
      </c>
      <c r="E46" s="45">
        <v>1300</v>
      </c>
      <c r="F46" s="45">
        <v>668</v>
      </c>
      <c r="G46" s="45">
        <v>632</v>
      </c>
      <c r="H46" s="45">
        <v>1355</v>
      </c>
      <c r="I46" s="45">
        <v>691</v>
      </c>
      <c r="J46" s="45">
        <v>664</v>
      </c>
      <c r="K46" s="23"/>
      <c r="L46" s="23"/>
      <c r="M46" s="23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4"/>
      <c r="IM46" s="24"/>
      <c r="IN46" s="24"/>
      <c r="IO46" s="24"/>
      <c r="IP46" s="24"/>
      <c r="IQ46" s="24"/>
      <c r="IR46" s="24"/>
      <c r="IS46" s="24"/>
      <c r="IT46" s="24"/>
      <c r="IU46" s="24"/>
      <c r="IV46" s="24"/>
    </row>
    <row r="47" spans="1:256" ht="20.25" customHeight="1">
      <c r="A47" s="36" t="s">
        <v>35</v>
      </c>
      <c r="B47" s="48">
        <v>1241</v>
      </c>
      <c r="C47" s="46">
        <v>629</v>
      </c>
      <c r="D47" s="46">
        <v>612</v>
      </c>
      <c r="E47" s="46">
        <v>1307</v>
      </c>
      <c r="F47" s="46">
        <v>677</v>
      </c>
      <c r="G47" s="46">
        <v>630</v>
      </c>
      <c r="H47" s="46">
        <v>1306</v>
      </c>
      <c r="I47" s="46">
        <v>670</v>
      </c>
      <c r="J47" s="46">
        <v>636</v>
      </c>
      <c r="K47" s="23"/>
      <c r="L47" s="23"/>
      <c r="M47" s="2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  <c r="IN47" s="24"/>
      <c r="IO47" s="24"/>
      <c r="IP47" s="24"/>
      <c r="IQ47" s="24"/>
      <c r="IR47" s="24"/>
      <c r="IS47" s="24"/>
      <c r="IT47" s="24"/>
      <c r="IU47" s="24"/>
      <c r="IV47" s="24"/>
    </row>
    <row r="48" spans="1:256" ht="20.25" customHeight="1">
      <c r="A48" s="40" t="s">
        <v>18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  <c r="IN48" s="24"/>
      <c r="IO48" s="24"/>
      <c r="IP48" s="24"/>
      <c r="IQ48" s="24"/>
      <c r="IR48" s="24"/>
      <c r="IS48" s="24"/>
      <c r="IT48" s="24"/>
      <c r="IU48" s="24"/>
      <c r="IV48" s="24"/>
    </row>
    <row r="49" spans="2:13">
      <c r="H49" s="3"/>
      <c r="I49" s="3"/>
      <c r="J49" s="3"/>
      <c r="K49" s="3"/>
      <c r="L49" s="3"/>
      <c r="M49" s="3"/>
    </row>
    <row r="50" spans="2:13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2:13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</sheetData>
  <mergeCells count="18">
    <mergeCell ref="A35:A36"/>
    <mergeCell ref="B35:D35"/>
    <mergeCell ref="E35:G35"/>
    <mergeCell ref="H35:J35"/>
    <mergeCell ref="K4:L4"/>
    <mergeCell ref="G5:H5"/>
    <mergeCell ref="I5:J5"/>
    <mergeCell ref="K5:L5"/>
    <mergeCell ref="A21:A22"/>
    <mergeCell ref="B21:D21"/>
    <mergeCell ref="E21:G21"/>
    <mergeCell ref="H21:J21"/>
    <mergeCell ref="K21:M21"/>
    <mergeCell ref="A4:A6"/>
    <mergeCell ref="B4:B6"/>
    <mergeCell ref="C4:C6"/>
    <mergeCell ref="D4:F5"/>
    <mergeCell ref="G4:J4"/>
  </mergeCells>
  <phoneticPr fontId="2"/>
  <pageMargins left="0.78740157480314965" right="0.59055118110236227" top="0.78740157480314965" bottom="0.78740157480314965" header="0.51181102362204722" footer="0.51181102362204722"/>
  <pageSetup paperSize="9" scale="89" orientation="portrait" r:id="rId1"/>
  <headerFooter alignWithMargins="0"/>
  <rowBreaks count="1" manualBreakCount="1">
    <brk id="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showGridLines="0" view="pageBreakPreview" topLeftCell="A43" zoomScaleNormal="100" zoomScaleSheetLayoutView="100" workbookViewId="0">
      <selection activeCell="K43" sqref="K43"/>
    </sheetView>
  </sheetViews>
  <sheetFormatPr defaultRowHeight="13.5"/>
  <cols>
    <col min="1" max="1" width="11.125" style="3" customWidth="1"/>
    <col min="2" max="2" width="5.625" style="3" customWidth="1"/>
    <col min="3" max="14" width="6.625" style="49" customWidth="1"/>
    <col min="15" max="16384" width="9" style="3"/>
  </cols>
  <sheetData>
    <row r="1" spans="1:13" ht="17.25" customHeight="1">
      <c r="A1" s="17" t="s">
        <v>57</v>
      </c>
    </row>
    <row r="2" spans="1:13" ht="8.25" customHeight="1">
      <c r="A2" s="1"/>
    </row>
    <row r="3" spans="1:13" ht="20.25" customHeight="1">
      <c r="A3" s="50" t="s">
        <v>58</v>
      </c>
      <c r="M3" s="51" t="s">
        <v>38</v>
      </c>
    </row>
    <row r="4" spans="1:13" ht="16.5" customHeight="1">
      <c r="A4" s="191" t="s">
        <v>59</v>
      </c>
      <c r="B4" s="192"/>
      <c r="C4" s="193" t="s">
        <v>39</v>
      </c>
      <c r="D4" s="194" t="s">
        <v>0</v>
      </c>
      <c r="E4" s="194" t="s">
        <v>60</v>
      </c>
      <c r="F4" s="194"/>
      <c r="G4" s="194"/>
      <c r="H4" s="194" t="s">
        <v>61</v>
      </c>
      <c r="I4" s="194"/>
      <c r="J4" s="194"/>
      <c r="K4" s="194"/>
      <c r="L4" s="194" t="s">
        <v>7</v>
      </c>
      <c r="M4" s="195"/>
    </row>
    <row r="5" spans="1:13" ht="16.5" customHeight="1">
      <c r="A5" s="191"/>
      <c r="B5" s="192"/>
      <c r="C5" s="193"/>
      <c r="D5" s="194"/>
      <c r="E5" s="194"/>
      <c r="F5" s="194"/>
      <c r="G5" s="194"/>
      <c r="H5" s="194" t="s">
        <v>4</v>
      </c>
      <c r="I5" s="194"/>
      <c r="J5" s="194" t="s">
        <v>5</v>
      </c>
      <c r="K5" s="194"/>
      <c r="L5" s="194" t="s">
        <v>6</v>
      </c>
      <c r="M5" s="195"/>
    </row>
    <row r="6" spans="1:13" ht="16.5" customHeight="1">
      <c r="A6" s="191"/>
      <c r="B6" s="192"/>
      <c r="C6" s="193"/>
      <c r="D6" s="194"/>
      <c r="E6" s="52" t="s">
        <v>1</v>
      </c>
      <c r="F6" s="52" t="s">
        <v>2</v>
      </c>
      <c r="G6" s="52" t="s">
        <v>3</v>
      </c>
      <c r="H6" s="52" t="s">
        <v>2</v>
      </c>
      <c r="I6" s="52" t="s">
        <v>3</v>
      </c>
      <c r="J6" s="52" t="s">
        <v>2</v>
      </c>
      <c r="K6" s="52" t="s">
        <v>3</v>
      </c>
      <c r="L6" s="52" t="s">
        <v>2</v>
      </c>
      <c r="M6" s="53" t="s">
        <v>3</v>
      </c>
    </row>
    <row r="7" spans="1:13" ht="16.5" customHeight="1">
      <c r="A7" s="196" t="s">
        <v>13</v>
      </c>
      <c r="B7" s="54" t="s">
        <v>62</v>
      </c>
      <c r="C7" s="55">
        <v>14</v>
      </c>
      <c r="D7" s="55">
        <v>167</v>
      </c>
      <c r="E7" s="55">
        <v>4395</v>
      </c>
      <c r="F7" s="55">
        <v>2186</v>
      </c>
      <c r="G7" s="55">
        <v>2209</v>
      </c>
      <c r="H7" s="55">
        <v>184</v>
      </c>
      <c r="I7" s="55">
        <v>149</v>
      </c>
      <c r="J7" s="56" t="s">
        <v>63</v>
      </c>
      <c r="K7" s="55">
        <v>2</v>
      </c>
      <c r="L7" s="55">
        <v>23</v>
      </c>
      <c r="M7" s="55">
        <v>33</v>
      </c>
    </row>
    <row r="8" spans="1:13" ht="16.5" customHeight="1">
      <c r="A8" s="197"/>
      <c r="B8" s="54" t="s">
        <v>64</v>
      </c>
      <c r="C8" s="58">
        <v>1</v>
      </c>
      <c r="D8" s="56">
        <v>7</v>
      </c>
      <c r="E8" s="56">
        <v>198</v>
      </c>
      <c r="F8" s="56">
        <v>94</v>
      </c>
      <c r="G8" s="56">
        <v>104</v>
      </c>
      <c r="H8" s="56">
        <v>12</v>
      </c>
      <c r="I8" s="56">
        <v>7</v>
      </c>
      <c r="J8" s="56">
        <v>1</v>
      </c>
      <c r="K8" s="56" t="s">
        <v>63</v>
      </c>
      <c r="L8" s="56" t="s">
        <v>63</v>
      </c>
      <c r="M8" s="56">
        <v>3</v>
      </c>
    </row>
    <row r="9" spans="1:13" ht="16.5" customHeight="1">
      <c r="A9" s="196" t="s">
        <v>14</v>
      </c>
      <c r="B9" s="54" t="s">
        <v>65</v>
      </c>
      <c r="C9" s="58">
        <v>14</v>
      </c>
      <c r="D9" s="56">
        <v>164</v>
      </c>
      <c r="E9" s="56">
        <v>4389</v>
      </c>
      <c r="F9" s="56">
        <v>2219</v>
      </c>
      <c r="G9" s="56">
        <v>2170</v>
      </c>
      <c r="H9" s="56">
        <v>184</v>
      </c>
      <c r="I9" s="56">
        <v>149</v>
      </c>
      <c r="J9" s="56">
        <v>5</v>
      </c>
      <c r="K9" s="56">
        <v>4</v>
      </c>
      <c r="L9" s="56">
        <v>21</v>
      </c>
      <c r="M9" s="56">
        <v>31</v>
      </c>
    </row>
    <row r="10" spans="1:13" ht="16.5" customHeight="1">
      <c r="A10" s="197"/>
      <c r="B10" s="54" t="s">
        <v>66</v>
      </c>
      <c r="C10" s="58">
        <v>1</v>
      </c>
      <c r="D10" s="56">
        <v>6</v>
      </c>
      <c r="E10" s="56">
        <f>F10+G10</f>
        <v>176</v>
      </c>
      <c r="F10" s="56">
        <v>79</v>
      </c>
      <c r="G10" s="56">
        <v>97</v>
      </c>
      <c r="H10" s="56">
        <v>11</v>
      </c>
      <c r="I10" s="56">
        <v>6</v>
      </c>
      <c r="J10" s="56">
        <v>2</v>
      </c>
      <c r="K10" s="56" t="str">
        <f>J7</f>
        <v>-</v>
      </c>
      <c r="L10" s="56" t="s">
        <v>63</v>
      </c>
      <c r="M10" s="56">
        <v>3</v>
      </c>
    </row>
    <row r="11" spans="1:13" ht="16.5" customHeight="1">
      <c r="A11" s="196" t="s">
        <v>15</v>
      </c>
      <c r="B11" s="54" t="s">
        <v>65</v>
      </c>
      <c r="C11" s="58">
        <v>14</v>
      </c>
      <c r="D11" s="56">
        <v>165</v>
      </c>
      <c r="E11" s="56">
        <v>4392</v>
      </c>
      <c r="F11" s="56">
        <v>2244</v>
      </c>
      <c r="G11" s="56">
        <v>2148</v>
      </c>
      <c r="H11" s="56">
        <v>182</v>
      </c>
      <c r="I11" s="56">
        <v>152</v>
      </c>
      <c r="J11" s="56">
        <v>5</v>
      </c>
      <c r="K11" s="56">
        <v>5</v>
      </c>
      <c r="L11" s="56">
        <v>24</v>
      </c>
      <c r="M11" s="56">
        <v>39</v>
      </c>
    </row>
    <row r="12" spans="1:13" ht="16.5" customHeight="1">
      <c r="A12" s="197"/>
      <c r="B12" s="54" t="s">
        <v>66</v>
      </c>
      <c r="C12" s="58">
        <v>1</v>
      </c>
      <c r="D12" s="56">
        <v>6</v>
      </c>
      <c r="E12" s="56">
        <f>F12+G12</f>
        <v>187</v>
      </c>
      <c r="F12" s="56">
        <v>82</v>
      </c>
      <c r="G12" s="56">
        <v>105</v>
      </c>
      <c r="H12" s="56">
        <v>12</v>
      </c>
      <c r="I12" s="56">
        <v>5</v>
      </c>
      <c r="J12" s="56">
        <v>1</v>
      </c>
      <c r="K12" s="56" t="s">
        <v>63</v>
      </c>
      <c r="L12" s="56" t="s">
        <v>63</v>
      </c>
      <c r="M12" s="56">
        <v>3</v>
      </c>
    </row>
    <row r="13" spans="1:13" ht="16.5" customHeight="1">
      <c r="A13" s="196" t="s">
        <v>16</v>
      </c>
      <c r="B13" s="54" t="s">
        <v>65</v>
      </c>
      <c r="C13" s="58">
        <v>14</v>
      </c>
      <c r="D13" s="56">
        <v>167</v>
      </c>
      <c r="E13" s="56">
        <v>4426</v>
      </c>
      <c r="F13" s="56">
        <v>2290</v>
      </c>
      <c r="G13" s="56">
        <v>2136</v>
      </c>
      <c r="H13" s="56">
        <v>188</v>
      </c>
      <c r="I13" s="56">
        <v>151</v>
      </c>
      <c r="J13" s="56">
        <v>7</v>
      </c>
      <c r="K13" s="56">
        <v>9</v>
      </c>
      <c r="L13" s="56">
        <v>21</v>
      </c>
      <c r="M13" s="56">
        <v>42</v>
      </c>
    </row>
    <row r="14" spans="1:13" ht="16.5" customHeight="1">
      <c r="A14" s="197"/>
      <c r="B14" s="54" t="s">
        <v>66</v>
      </c>
      <c r="C14" s="58">
        <v>1</v>
      </c>
      <c r="D14" s="56">
        <v>6</v>
      </c>
      <c r="E14" s="56">
        <f>F14+G14</f>
        <v>162</v>
      </c>
      <c r="F14" s="56">
        <v>71</v>
      </c>
      <c r="G14" s="56">
        <v>91</v>
      </c>
      <c r="H14" s="56">
        <v>11</v>
      </c>
      <c r="I14" s="56">
        <v>4</v>
      </c>
      <c r="J14" s="56">
        <v>1</v>
      </c>
      <c r="K14" s="56" t="s">
        <v>63</v>
      </c>
      <c r="L14" s="56" t="s">
        <v>63</v>
      </c>
      <c r="M14" s="56">
        <v>3</v>
      </c>
    </row>
    <row r="15" spans="1:13" ht="16.5" customHeight="1">
      <c r="A15" s="196" t="s">
        <v>17</v>
      </c>
      <c r="B15" s="54" t="s">
        <v>65</v>
      </c>
      <c r="C15" s="58">
        <v>14</v>
      </c>
      <c r="D15" s="56">
        <v>162</v>
      </c>
      <c r="E15" s="56">
        <v>4406</v>
      </c>
      <c r="F15" s="56">
        <v>2267</v>
      </c>
      <c r="G15" s="56">
        <v>2139</v>
      </c>
      <c r="H15" s="56">
        <v>181</v>
      </c>
      <c r="I15" s="56">
        <v>151</v>
      </c>
      <c r="J15" s="56">
        <v>9</v>
      </c>
      <c r="K15" s="56">
        <v>11</v>
      </c>
      <c r="L15" s="56">
        <v>27</v>
      </c>
      <c r="M15" s="56">
        <v>44</v>
      </c>
    </row>
    <row r="16" spans="1:13" ht="16.5" customHeight="1">
      <c r="A16" s="197"/>
      <c r="B16" s="54" t="s">
        <v>66</v>
      </c>
      <c r="C16" s="58">
        <v>1</v>
      </c>
      <c r="D16" s="56">
        <v>6</v>
      </c>
      <c r="E16" s="56">
        <v>140</v>
      </c>
      <c r="F16" s="56">
        <v>64</v>
      </c>
      <c r="G16" s="56">
        <v>76</v>
      </c>
      <c r="H16" s="56">
        <v>10</v>
      </c>
      <c r="I16" s="56">
        <v>4</v>
      </c>
      <c r="J16" s="56">
        <v>3</v>
      </c>
      <c r="K16" s="56" t="s">
        <v>67</v>
      </c>
      <c r="L16" s="56" t="s">
        <v>67</v>
      </c>
      <c r="M16" s="56">
        <v>3</v>
      </c>
    </row>
    <row r="17" spans="1:14" ht="16.5" customHeight="1">
      <c r="A17" s="198" t="s">
        <v>20</v>
      </c>
      <c r="B17" s="54" t="s">
        <v>65</v>
      </c>
      <c r="C17" s="58">
        <v>14</v>
      </c>
      <c r="D17" s="56">
        <v>161</v>
      </c>
      <c r="E17" s="56">
        <v>4370</v>
      </c>
      <c r="F17" s="56">
        <v>2246</v>
      </c>
      <c r="G17" s="56">
        <v>2124</v>
      </c>
      <c r="H17" s="56">
        <v>186</v>
      </c>
      <c r="I17" s="56">
        <v>141</v>
      </c>
      <c r="J17" s="56">
        <v>5</v>
      </c>
      <c r="K17" s="56">
        <v>16</v>
      </c>
      <c r="L17" s="56">
        <v>28</v>
      </c>
      <c r="M17" s="56">
        <v>44</v>
      </c>
    </row>
    <row r="18" spans="1:14" ht="16.5" customHeight="1">
      <c r="A18" s="199"/>
      <c r="B18" s="54" t="s">
        <v>66</v>
      </c>
      <c r="C18" s="58">
        <v>1</v>
      </c>
      <c r="D18" s="56">
        <v>6</v>
      </c>
      <c r="E18" s="56">
        <v>109</v>
      </c>
      <c r="F18" s="56">
        <v>58</v>
      </c>
      <c r="G18" s="56">
        <v>51</v>
      </c>
      <c r="H18" s="56">
        <v>9</v>
      </c>
      <c r="I18" s="56">
        <v>4</v>
      </c>
      <c r="J18" s="56">
        <v>2</v>
      </c>
      <c r="K18" s="56" t="s">
        <v>67</v>
      </c>
      <c r="L18" s="56" t="s">
        <v>67</v>
      </c>
      <c r="M18" s="56">
        <v>3</v>
      </c>
    </row>
    <row r="19" spans="1:14" ht="16.5" customHeight="1">
      <c r="A19" s="198" t="s">
        <v>27</v>
      </c>
      <c r="B19" s="54" t="s">
        <v>65</v>
      </c>
      <c r="C19" s="58">
        <v>14</v>
      </c>
      <c r="D19" s="56">
        <v>160</v>
      </c>
      <c r="E19" s="56">
        <v>4318</v>
      </c>
      <c r="F19" s="56">
        <v>2171</v>
      </c>
      <c r="G19" s="56">
        <v>2147</v>
      </c>
      <c r="H19" s="56">
        <v>178</v>
      </c>
      <c r="I19" s="56">
        <v>142</v>
      </c>
      <c r="J19" s="56">
        <v>10</v>
      </c>
      <c r="K19" s="56">
        <v>11</v>
      </c>
      <c r="L19" s="56">
        <v>26</v>
      </c>
      <c r="M19" s="56">
        <v>46</v>
      </c>
    </row>
    <row r="20" spans="1:14" ht="16.5" customHeight="1">
      <c r="A20" s="200"/>
      <c r="B20" s="54" t="s">
        <v>66</v>
      </c>
      <c r="C20" s="58">
        <v>1</v>
      </c>
      <c r="D20" s="56">
        <v>6</v>
      </c>
      <c r="E20" s="56">
        <v>101</v>
      </c>
      <c r="F20" s="56">
        <v>53</v>
      </c>
      <c r="G20" s="56">
        <v>48</v>
      </c>
      <c r="H20" s="56">
        <v>8</v>
      </c>
      <c r="I20" s="56">
        <v>5</v>
      </c>
      <c r="J20" s="56">
        <v>1</v>
      </c>
      <c r="K20" s="56" t="s">
        <v>67</v>
      </c>
      <c r="L20" s="56" t="s">
        <v>67</v>
      </c>
      <c r="M20" s="56">
        <v>3</v>
      </c>
    </row>
    <row r="21" spans="1:14" ht="16.5" customHeight="1">
      <c r="A21" s="196" t="s">
        <v>28</v>
      </c>
      <c r="B21" s="54" t="s">
        <v>65</v>
      </c>
      <c r="C21" s="59">
        <v>14</v>
      </c>
      <c r="D21" s="60">
        <v>158</v>
      </c>
      <c r="E21" s="56">
        <v>4143</v>
      </c>
      <c r="F21" s="60">
        <v>2080</v>
      </c>
      <c r="G21" s="60">
        <v>2063</v>
      </c>
      <c r="H21" s="60">
        <v>176</v>
      </c>
      <c r="I21" s="60">
        <v>146</v>
      </c>
      <c r="J21" s="56">
        <v>8</v>
      </c>
      <c r="K21" s="60">
        <v>11</v>
      </c>
      <c r="L21" s="60">
        <v>26</v>
      </c>
      <c r="M21" s="60">
        <v>45</v>
      </c>
      <c r="N21" s="61"/>
    </row>
    <row r="22" spans="1:14" ht="16.5" customHeight="1">
      <c r="A22" s="197"/>
      <c r="B22" s="54" t="s">
        <v>66</v>
      </c>
      <c r="C22" s="59">
        <v>1</v>
      </c>
      <c r="D22" s="60">
        <v>4</v>
      </c>
      <c r="E22" s="60">
        <v>95</v>
      </c>
      <c r="F22" s="60">
        <v>54</v>
      </c>
      <c r="G22" s="60">
        <v>41</v>
      </c>
      <c r="H22" s="60">
        <v>8</v>
      </c>
      <c r="I22" s="60">
        <v>5</v>
      </c>
      <c r="J22" s="60">
        <v>1</v>
      </c>
      <c r="K22" s="56" t="s">
        <v>67</v>
      </c>
      <c r="L22" s="56" t="s">
        <v>67</v>
      </c>
      <c r="M22" s="60">
        <v>3</v>
      </c>
      <c r="N22" s="61"/>
    </row>
    <row r="23" spans="1:14" ht="16.5" customHeight="1">
      <c r="A23" s="196" t="s">
        <v>33</v>
      </c>
      <c r="B23" s="54" t="s">
        <v>65</v>
      </c>
      <c r="C23" s="59">
        <v>14</v>
      </c>
      <c r="D23" s="60">
        <v>157</v>
      </c>
      <c r="E23" s="56">
        <v>3997</v>
      </c>
      <c r="F23" s="60">
        <v>2018</v>
      </c>
      <c r="G23" s="60">
        <v>1979</v>
      </c>
      <c r="H23" s="60">
        <v>177</v>
      </c>
      <c r="I23" s="60">
        <v>143</v>
      </c>
      <c r="J23" s="56">
        <v>11</v>
      </c>
      <c r="K23" s="60">
        <v>18</v>
      </c>
      <c r="L23" s="60">
        <v>25</v>
      </c>
      <c r="M23" s="60">
        <v>43</v>
      </c>
      <c r="N23" s="60"/>
    </row>
    <row r="24" spans="1:14" ht="16.5" customHeight="1">
      <c r="A24" s="197"/>
      <c r="B24" s="54" t="s">
        <v>66</v>
      </c>
      <c r="C24" s="59">
        <v>1</v>
      </c>
      <c r="D24" s="60">
        <v>4</v>
      </c>
      <c r="E24" s="60">
        <v>96</v>
      </c>
      <c r="F24" s="60">
        <v>49</v>
      </c>
      <c r="G24" s="60">
        <v>47</v>
      </c>
      <c r="H24" s="60">
        <v>9</v>
      </c>
      <c r="I24" s="60">
        <v>5</v>
      </c>
      <c r="J24" s="60">
        <v>1</v>
      </c>
      <c r="K24" s="56" t="s">
        <v>63</v>
      </c>
      <c r="L24" s="56" t="s">
        <v>63</v>
      </c>
      <c r="M24" s="60">
        <v>2</v>
      </c>
      <c r="N24" s="60"/>
    </row>
    <row r="25" spans="1:14" ht="16.5" customHeight="1">
      <c r="A25" s="198" t="s">
        <v>34</v>
      </c>
      <c r="B25" s="54" t="s">
        <v>65</v>
      </c>
      <c r="C25" s="59">
        <v>14</v>
      </c>
      <c r="D25" s="60">
        <v>159</v>
      </c>
      <c r="E25" s="56">
        <v>3865</v>
      </c>
      <c r="F25" s="60">
        <v>2009</v>
      </c>
      <c r="G25" s="60">
        <v>1856</v>
      </c>
      <c r="H25" s="60">
        <v>185</v>
      </c>
      <c r="I25" s="60">
        <v>138</v>
      </c>
      <c r="J25" s="56">
        <v>10</v>
      </c>
      <c r="K25" s="60">
        <v>15</v>
      </c>
      <c r="L25" s="60">
        <v>21</v>
      </c>
      <c r="M25" s="60">
        <v>48</v>
      </c>
      <c r="N25" s="60"/>
    </row>
    <row r="26" spans="1:14" ht="16.5" customHeight="1">
      <c r="A26" s="200"/>
      <c r="B26" s="54" t="s">
        <v>66</v>
      </c>
      <c r="C26" s="59">
        <v>1</v>
      </c>
      <c r="D26" s="60">
        <v>5</v>
      </c>
      <c r="E26" s="60">
        <v>118</v>
      </c>
      <c r="F26" s="60">
        <v>64</v>
      </c>
      <c r="G26" s="60">
        <v>54</v>
      </c>
      <c r="H26" s="60">
        <v>9</v>
      </c>
      <c r="I26" s="60">
        <v>5</v>
      </c>
      <c r="J26" s="60">
        <v>1</v>
      </c>
      <c r="K26" s="56" t="s">
        <v>63</v>
      </c>
      <c r="L26" s="56" t="s">
        <v>63</v>
      </c>
      <c r="M26" s="60">
        <v>2</v>
      </c>
      <c r="N26" s="60"/>
    </row>
    <row r="27" spans="1:14" ht="16.5" customHeight="1">
      <c r="A27" s="198" t="s">
        <v>35</v>
      </c>
      <c r="B27" s="54" t="s">
        <v>65</v>
      </c>
      <c r="C27" s="59">
        <v>14</v>
      </c>
      <c r="D27" s="60">
        <v>157</v>
      </c>
      <c r="E27" s="56">
        <v>3862</v>
      </c>
      <c r="F27" s="60">
        <v>2016</v>
      </c>
      <c r="G27" s="60">
        <v>1846</v>
      </c>
      <c r="H27" s="60">
        <v>189</v>
      </c>
      <c r="I27" s="60">
        <v>133</v>
      </c>
      <c r="J27" s="56">
        <v>21</v>
      </c>
      <c r="K27" s="60">
        <v>15</v>
      </c>
      <c r="L27" s="60">
        <v>22</v>
      </c>
      <c r="M27" s="60">
        <v>46</v>
      </c>
      <c r="N27" s="60"/>
    </row>
    <row r="28" spans="1:14" ht="16.5" customHeight="1">
      <c r="A28" s="200"/>
      <c r="B28" s="54" t="s">
        <v>66</v>
      </c>
      <c r="C28" s="62">
        <v>1</v>
      </c>
      <c r="D28" s="63">
        <v>6</v>
      </c>
      <c r="E28" s="63">
        <v>148</v>
      </c>
      <c r="F28" s="63">
        <v>75</v>
      </c>
      <c r="G28" s="63">
        <v>73</v>
      </c>
      <c r="H28" s="63">
        <v>10</v>
      </c>
      <c r="I28" s="63">
        <v>4</v>
      </c>
      <c r="J28" s="63">
        <v>2</v>
      </c>
      <c r="K28" s="64">
        <v>1</v>
      </c>
      <c r="L28" s="64" t="s">
        <v>63</v>
      </c>
      <c r="M28" s="63">
        <v>2</v>
      </c>
      <c r="N28" s="60"/>
    </row>
    <row r="29" spans="1:14" ht="16.5" customHeight="1"/>
    <row r="30" spans="1:14" ht="16.5" customHeight="1"/>
    <row r="31" spans="1:14" ht="16.5" customHeight="1">
      <c r="A31" s="50" t="s">
        <v>68</v>
      </c>
      <c r="N31" s="51" t="s">
        <v>69</v>
      </c>
    </row>
    <row r="32" spans="1:14" ht="16.5" customHeight="1">
      <c r="A32" s="191" t="s">
        <v>12</v>
      </c>
      <c r="B32" s="201"/>
      <c r="C32" s="194" t="s">
        <v>70</v>
      </c>
      <c r="D32" s="194"/>
      <c r="E32" s="194"/>
      <c r="F32" s="194" t="s">
        <v>71</v>
      </c>
      <c r="G32" s="194"/>
      <c r="H32" s="194"/>
      <c r="I32" s="194" t="s">
        <v>72</v>
      </c>
      <c r="J32" s="194"/>
      <c r="K32" s="194"/>
      <c r="L32" s="194" t="s">
        <v>73</v>
      </c>
      <c r="M32" s="194"/>
      <c r="N32" s="195"/>
    </row>
    <row r="33" spans="1:16" ht="16.5" customHeight="1">
      <c r="A33" s="191"/>
      <c r="B33" s="201"/>
      <c r="C33" s="52" t="s">
        <v>48</v>
      </c>
      <c r="D33" s="52" t="s">
        <v>2</v>
      </c>
      <c r="E33" s="52" t="s">
        <v>3</v>
      </c>
      <c r="F33" s="52" t="s">
        <v>1</v>
      </c>
      <c r="G33" s="52" t="s">
        <v>2</v>
      </c>
      <c r="H33" s="52" t="s">
        <v>3</v>
      </c>
      <c r="I33" s="52" t="s">
        <v>1</v>
      </c>
      <c r="J33" s="52" t="s">
        <v>2</v>
      </c>
      <c r="K33" s="52" t="s">
        <v>3</v>
      </c>
      <c r="L33" s="52" t="s">
        <v>1</v>
      </c>
      <c r="M33" s="52" t="s">
        <v>2</v>
      </c>
      <c r="N33" s="53" t="s">
        <v>3</v>
      </c>
    </row>
    <row r="34" spans="1:16" ht="16.5" customHeight="1">
      <c r="A34" s="198" t="s">
        <v>13</v>
      </c>
      <c r="B34" s="54" t="s">
        <v>62</v>
      </c>
      <c r="C34" s="56">
        <v>4395</v>
      </c>
      <c r="D34" s="56">
        <v>2186</v>
      </c>
      <c r="E34" s="56">
        <v>2209</v>
      </c>
      <c r="F34" s="60">
        <v>1412</v>
      </c>
      <c r="G34" s="60">
        <v>710</v>
      </c>
      <c r="H34" s="60">
        <v>702</v>
      </c>
      <c r="I34" s="60">
        <v>1474</v>
      </c>
      <c r="J34" s="60">
        <v>727</v>
      </c>
      <c r="K34" s="60">
        <v>747</v>
      </c>
      <c r="L34" s="60">
        <v>1509</v>
      </c>
      <c r="M34" s="60">
        <v>749</v>
      </c>
      <c r="N34" s="60">
        <v>760</v>
      </c>
    </row>
    <row r="35" spans="1:16" ht="16.5" customHeight="1">
      <c r="A35" s="199"/>
      <c r="B35" s="66" t="s">
        <v>64</v>
      </c>
      <c r="C35" s="56">
        <v>198</v>
      </c>
      <c r="D35" s="56">
        <v>94</v>
      </c>
      <c r="E35" s="56">
        <v>104</v>
      </c>
      <c r="F35" s="60">
        <v>59</v>
      </c>
      <c r="G35" s="60">
        <v>32</v>
      </c>
      <c r="H35" s="60">
        <v>27</v>
      </c>
      <c r="I35" s="60">
        <v>57</v>
      </c>
      <c r="J35" s="60">
        <v>23</v>
      </c>
      <c r="K35" s="60">
        <v>34</v>
      </c>
      <c r="L35" s="60">
        <v>82</v>
      </c>
      <c r="M35" s="60">
        <v>39</v>
      </c>
      <c r="N35" s="60">
        <v>43</v>
      </c>
    </row>
    <row r="36" spans="1:16" ht="16.5" customHeight="1">
      <c r="A36" s="198" t="s">
        <v>14</v>
      </c>
      <c r="B36" s="54" t="s">
        <v>65</v>
      </c>
      <c r="C36" s="56">
        <v>4389</v>
      </c>
      <c r="D36" s="56">
        <v>2219</v>
      </c>
      <c r="E36" s="56">
        <v>2170</v>
      </c>
      <c r="F36" s="60">
        <v>1502</v>
      </c>
      <c r="G36" s="60">
        <v>783</v>
      </c>
      <c r="H36" s="60">
        <v>719</v>
      </c>
      <c r="I36" s="60">
        <v>1413</v>
      </c>
      <c r="J36" s="60">
        <v>709</v>
      </c>
      <c r="K36" s="60">
        <v>704</v>
      </c>
      <c r="L36" s="60">
        <v>1474</v>
      </c>
      <c r="M36" s="60">
        <v>727</v>
      </c>
      <c r="N36" s="60">
        <v>747</v>
      </c>
    </row>
    <row r="37" spans="1:16" ht="16.5" customHeight="1">
      <c r="A37" s="199"/>
      <c r="B37" s="66" t="s">
        <v>66</v>
      </c>
      <c r="C37" s="56">
        <f>D37+E37</f>
        <v>176</v>
      </c>
      <c r="D37" s="56">
        <f>G37+J37+M37</f>
        <v>79</v>
      </c>
      <c r="E37" s="56">
        <f>H37+K37+N37</f>
        <v>97</v>
      </c>
      <c r="F37" s="60">
        <f>G37+H37</f>
        <v>60</v>
      </c>
      <c r="G37" s="60">
        <v>24</v>
      </c>
      <c r="H37" s="60">
        <v>36</v>
      </c>
      <c r="I37" s="60">
        <f>J37+K37</f>
        <v>59</v>
      </c>
      <c r="J37" s="60">
        <v>32</v>
      </c>
      <c r="K37" s="60">
        <v>27</v>
      </c>
      <c r="L37" s="60">
        <f>M37+N37</f>
        <v>57</v>
      </c>
      <c r="M37" s="60">
        <v>23</v>
      </c>
      <c r="N37" s="60">
        <v>34</v>
      </c>
    </row>
    <row r="38" spans="1:16" ht="16.5" customHeight="1">
      <c r="A38" s="198" t="s">
        <v>15</v>
      </c>
      <c r="B38" s="54" t="s">
        <v>65</v>
      </c>
      <c r="C38" s="56">
        <v>4392</v>
      </c>
      <c r="D38" s="56">
        <v>2244</v>
      </c>
      <c r="E38" s="56">
        <v>2148</v>
      </c>
      <c r="F38" s="60">
        <v>1478</v>
      </c>
      <c r="G38" s="60">
        <v>755</v>
      </c>
      <c r="H38" s="60">
        <v>723</v>
      </c>
      <c r="I38" s="60">
        <v>1499</v>
      </c>
      <c r="J38" s="60">
        <v>781</v>
      </c>
      <c r="K38" s="60">
        <v>718</v>
      </c>
      <c r="L38" s="60">
        <v>1415</v>
      </c>
      <c r="M38" s="60">
        <v>708</v>
      </c>
      <c r="N38" s="60">
        <v>707</v>
      </c>
    </row>
    <row r="39" spans="1:16" ht="16.5" customHeight="1">
      <c r="A39" s="199"/>
      <c r="B39" s="66" t="s">
        <v>66</v>
      </c>
      <c r="C39" s="56">
        <f>D39+E39</f>
        <v>187</v>
      </c>
      <c r="D39" s="56">
        <f>G39+J39+M39</f>
        <v>82</v>
      </c>
      <c r="E39" s="56">
        <f>H39+K39+N39</f>
        <v>105</v>
      </c>
      <c r="F39" s="60">
        <f>G39+H39</f>
        <v>71</v>
      </c>
      <c r="G39" s="60">
        <v>29</v>
      </c>
      <c r="H39" s="60">
        <v>42</v>
      </c>
      <c r="I39" s="60">
        <f>J39+K39</f>
        <v>58</v>
      </c>
      <c r="J39" s="60">
        <v>22</v>
      </c>
      <c r="K39" s="60">
        <v>36</v>
      </c>
      <c r="L39" s="60">
        <f>M39+N39</f>
        <v>58</v>
      </c>
      <c r="M39" s="60">
        <v>31</v>
      </c>
      <c r="N39" s="60">
        <v>27</v>
      </c>
    </row>
    <row r="40" spans="1:16" ht="16.5" customHeight="1">
      <c r="A40" s="198" t="s">
        <v>16</v>
      </c>
      <c r="B40" s="54" t="s">
        <v>65</v>
      </c>
      <c r="C40" s="56">
        <v>4426</v>
      </c>
      <c r="D40" s="56">
        <v>2290</v>
      </c>
      <c r="E40" s="56">
        <v>2136</v>
      </c>
      <c r="F40" s="60">
        <v>1450</v>
      </c>
      <c r="G40" s="60">
        <v>758</v>
      </c>
      <c r="H40" s="60">
        <v>692</v>
      </c>
      <c r="I40" s="60">
        <v>1477</v>
      </c>
      <c r="J40" s="60">
        <v>752</v>
      </c>
      <c r="K40" s="60">
        <v>725</v>
      </c>
      <c r="L40" s="60">
        <v>1499</v>
      </c>
      <c r="M40" s="60">
        <v>780</v>
      </c>
      <c r="N40" s="60">
        <v>719</v>
      </c>
    </row>
    <row r="41" spans="1:16" ht="16.5" customHeight="1">
      <c r="A41" s="199"/>
      <c r="B41" s="66" t="s">
        <v>66</v>
      </c>
      <c r="C41" s="56">
        <f>D41+E41</f>
        <v>162</v>
      </c>
      <c r="D41" s="56">
        <f>G41+J41+M41</f>
        <v>71</v>
      </c>
      <c r="E41" s="56">
        <f>H41+K41+N41</f>
        <v>91</v>
      </c>
      <c r="F41" s="60">
        <f>G41+H41</f>
        <v>39</v>
      </c>
      <c r="G41" s="60">
        <v>23</v>
      </c>
      <c r="H41" s="60">
        <v>16</v>
      </c>
      <c r="I41" s="60">
        <f>J41+K41</f>
        <v>66</v>
      </c>
      <c r="J41" s="60">
        <v>26</v>
      </c>
      <c r="K41" s="60">
        <v>40</v>
      </c>
      <c r="L41" s="60">
        <f>M41+N41</f>
        <v>57</v>
      </c>
      <c r="M41" s="60">
        <v>22</v>
      </c>
      <c r="N41" s="60">
        <v>35</v>
      </c>
    </row>
    <row r="42" spans="1:16" ht="16.5" customHeight="1">
      <c r="A42" s="202" t="s">
        <v>17</v>
      </c>
      <c r="B42" s="66" t="s">
        <v>65</v>
      </c>
      <c r="C42" s="56">
        <v>4406</v>
      </c>
      <c r="D42" s="56">
        <v>2267</v>
      </c>
      <c r="E42" s="56">
        <v>2139</v>
      </c>
      <c r="F42" s="60">
        <v>1468</v>
      </c>
      <c r="G42" s="60">
        <v>750</v>
      </c>
      <c r="H42" s="60">
        <v>718</v>
      </c>
      <c r="I42" s="60">
        <v>1455</v>
      </c>
      <c r="J42" s="60">
        <v>758</v>
      </c>
      <c r="K42" s="60">
        <v>697</v>
      </c>
      <c r="L42" s="60">
        <v>1483</v>
      </c>
      <c r="M42" s="60">
        <v>759</v>
      </c>
      <c r="N42" s="60">
        <v>724</v>
      </c>
    </row>
    <row r="43" spans="1:16" ht="16.5" customHeight="1">
      <c r="A43" s="199"/>
      <c r="B43" s="66" t="s">
        <v>66</v>
      </c>
      <c r="C43" s="56">
        <v>140</v>
      </c>
      <c r="D43" s="56">
        <v>64</v>
      </c>
      <c r="E43" s="56">
        <v>76</v>
      </c>
      <c r="F43" s="60">
        <v>36</v>
      </c>
      <c r="G43" s="60">
        <v>15</v>
      </c>
      <c r="H43" s="60">
        <v>21</v>
      </c>
      <c r="I43" s="60">
        <v>39</v>
      </c>
      <c r="J43" s="60">
        <v>23</v>
      </c>
      <c r="K43" s="60">
        <v>16</v>
      </c>
      <c r="L43" s="60">
        <v>65</v>
      </c>
      <c r="M43" s="60">
        <v>26</v>
      </c>
      <c r="N43" s="60">
        <v>39</v>
      </c>
    </row>
    <row r="44" spans="1:16" ht="16.5" customHeight="1">
      <c r="A44" s="202" t="s">
        <v>20</v>
      </c>
      <c r="B44" s="66" t="s">
        <v>65</v>
      </c>
      <c r="C44" s="56">
        <v>4370</v>
      </c>
      <c r="D44" s="56">
        <v>2246</v>
      </c>
      <c r="E44" s="56">
        <v>2124</v>
      </c>
      <c r="F44" s="60">
        <v>1444</v>
      </c>
      <c r="G44" s="60">
        <v>736</v>
      </c>
      <c r="H44" s="60">
        <v>708</v>
      </c>
      <c r="I44" s="60">
        <v>1470</v>
      </c>
      <c r="J44" s="60">
        <v>749</v>
      </c>
      <c r="K44" s="60">
        <v>721</v>
      </c>
      <c r="L44" s="60">
        <v>1456</v>
      </c>
      <c r="M44" s="60">
        <v>761</v>
      </c>
      <c r="N44" s="60">
        <v>695</v>
      </c>
    </row>
    <row r="45" spans="1:16" ht="16.5" customHeight="1">
      <c r="A45" s="199"/>
      <c r="B45" s="66" t="s">
        <v>66</v>
      </c>
      <c r="C45" s="56">
        <v>109</v>
      </c>
      <c r="D45" s="56">
        <v>58</v>
      </c>
      <c r="E45" s="56">
        <v>51</v>
      </c>
      <c r="F45" s="60">
        <v>36</v>
      </c>
      <c r="G45" s="60">
        <v>21</v>
      </c>
      <c r="H45" s="60">
        <v>15</v>
      </c>
      <c r="I45" s="60">
        <v>35</v>
      </c>
      <c r="J45" s="60">
        <v>15</v>
      </c>
      <c r="K45" s="60">
        <v>20</v>
      </c>
      <c r="L45" s="60">
        <v>38</v>
      </c>
      <c r="M45" s="60">
        <v>22</v>
      </c>
      <c r="N45" s="60">
        <v>16</v>
      </c>
    </row>
    <row r="46" spans="1:16" ht="16.5" customHeight="1">
      <c r="A46" s="198" t="s">
        <v>27</v>
      </c>
      <c r="B46" s="66" t="s">
        <v>65</v>
      </c>
      <c r="C46" s="56">
        <v>4318</v>
      </c>
      <c r="D46" s="56">
        <v>2171</v>
      </c>
      <c r="E46" s="56">
        <v>2147</v>
      </c>
      <c r="F46" s="60">
        <v>1403</v>
      </c>
      <c r="G46" s="60">
        <v>687</v>
      </c>
      <c r="H46" s="60">
        <v>716</v>
      </c>
      <c r="I46" s="60">
        <v>1444</v>
      </c>
      <c r="J46" s="60">
        <v>737</v>
      </c>
      <c r="K46" s="60">
        <v>707</v>
      </c>
      <c r="L46" s="60">
        <v>1471</v>
      </c>
      <c r="M46" s="60">
        <v>747</v>
      </c>
      <c r="N46" s="60">
        <v>724</v>
      </c>
    </row>
    <row r="47" spans="1:16" ht="16.5" customHeight="1">
      <c r="A47" s="200"/>
      <c r="B47" s="66" t="s">
        <v>66</v>
      </c>
      <c r="C47" s="56">
        <v>101</v>
      </c>
      <c r="D47" s="56">
        <v>53</v>
      </c>
      <c r="E47" s="56">
        <v>48</v>
      </c>
      <c r="F47" s="60">
        <v>31</v>
      </c>
      <c r="G47" s="60">
        <v>17</v>
      </c>
      <c r="H47" s="60">
        <v>14</v>
      </c>
      <c r="I47" s="60">
        <v>35</v>
      </c>
      <c r="J47" s="60">
        <v>21</v>
      </c>
      <c r="K47" s="60">
        <v>14</v>
      </c>
      <c r="L47" s="60">
        <v>35</v>
      </c>
      <c r="M47" s="60">
        <v>15</v>
      </c>
      <c r="N47" s="60">
        <v>20</v>
      </c>
    </row>
    <row r="48" spans="1:16" ht="16.5" customHeight="1">
      <c r="A48" s="202" t="s">
        <v>28</v>
      </c>
      <c r="B48" s="66" t="s">
        <v>65</v>
      </c>
      <c r="C48" s="56">
        <v>4143</v>
      </c>
      <c r="D48" s="56">
        <v>2080</v>
      </c>
      <c r="E48" s="56">
        <v>2063</v>
      </c>
      <c r="F48" s="60">
        <v>1292</v>
      </c>
      <c r="G48" s="60">
        <v>654</v>
      </c>
      <c r="H48" s="60">
        <v>638</v>
      </c>
      <c r="I48" s="60">
        <v>1404</v>
      </c>
      <c r="J48" s="60">
        <v>687</v>
      </c>
      <c r="K48" s="60">
        <v>717</v>
      </c>
      <c r="L48" s="60">
        <v>1447</v>
      </c>
      <c r="M48" s="60">
        <v>739</v>
      </c>
      <c r="N48" s="60">
        <v>708</v>
      </c>
      <c r="P48" s="67"/>
    </row>
    <row r="49" spans="1:20" ht="16.5" customHeight="1">
      <c r="A49" s="199"/>
      <c r="B49" s="66" t="s">
        <v>66</v>
      </c>
      <c r="C49" s="59">
        <v>95</v>
      </c>
      <c r="D49" s="60">
        <v>54</v>
      </c>
      <c r="E49" s="60">
        <v>41</v>
      </c>
      <c r="F49" s="60">
        <v>30</v>
      </c>
      <c r="G49" s="60">
        <v>16</v>
      </c>
      <c r="H49" s="60">
        <v>14</v>
      </c>
      <c r="I49" s="60">
        <v>30</v>
      </c>
      <c r="J49" s="60">
        <v>17</v>
      </c>
      <c r="K49" s="60">
        <v>13</v>
      </c>
      <c r="L49" s="60">
        <v>35</v>
      </c>
      <c r="M49" s="60">
        <v>21</v>
      </c>
      <c r="N49" s="60">
        <v>14</v>
      </c>
      <c r="P49" s="67"/>
    </row>
    <row r="50" spans="1:20" ht="16.5" customHeight="1">
      <c r="A50" s="196" t="s">
        <v>33</v>
      </c>
      <c r="B50" s="66" t="s">
        <v>65</v>
      </c>
      <c r="C50" s="56">
        <v>3997</v>
      </c>
      <c r="D50" s="56">
        <v>2018</v>
      </c>
      <c r="E50" s="56">
        <v>1979</v>
      </c>
      <c r="F50" s="60">
        <v>1302</v>
      </c>
      <c r="G50" s="60">
        <v>676</v>
      </c>
      <c r="H50" s="60">
        <v>626</v>
      </c>
      <c r="I50" s="60">
        <v>1291</v>
      </c>
      <c r="J50" s="60">
        <v>655</v>
      </c>
      <c r="K50" s="60">
        <v>636</v>
      </c>
      <c r="L50" s="60">
        <v>1404</v>
      </c>
      <c r="M50" s="60">
        <v>687</v>
      </c>
      <c r="N50" s="60">
        <v>717</v>
      </c>
      <c r="P50" s="67"/>
    </row>
    <row r="51" spans="1:20" ht="16.5" customHeight="1">
      <c r="A51" s="197"/>
      <c r="B51" s="66" t="s">
        <v>66</v>
      </c>
      <c r="C51" s="59">
        <v>96</v>
      </c>
      <c r="D51" s="60">
        <v>49</v>
      </c>
      <c r="E51" s="60">
        <v>47</v>
      </c>
      <c r="F51" s="60">
        <v>36</v>
      </c>
      <c r="G51" s="60">
        <v>18</v>
      </c>
      <c r="H51" s="60">
        <v>18</v>
      </c>
      <c r="I51" s="60">
        <v>30</v>
      </c>
      <c r="J51" s="60">
        <v>15</v>
      </c>
      <c r="K51" s="60">
        <v>15</v>
      </c>
      <c r="L51" s="60">
        <v>30</v>
      </c>
      <c r="M51" s="60">
        <v>1614</v>
      </c>
      <c r="N51" s="60">
        <v>14</v>
      </c>
      <c r="P51" s="67"/>
    </row>
    <row r="52" spans="1:20" ht="16.5" customHeight="1">
      <c r="A52" s="196" t="s">
        <v>34</v>
      </c>
      <c r="B52" s="66" t="s">
        <v>65</v>
      </c>
      <c r="C52" s="56">
        <v>3865</v>
      </c>
      <c r="D52" s="56">
        <v>2009</v>
      </c>
      <c r="E52" s="56">
        <v>1856</v>
      </c>
      <c r="F52" s="60">
        <v>1260</v>
      </c>
      <c r="G52" s="60">
        <v>669</v>
      </c>
      <c r="H52" s="60">
        <v>591</v>
      </c>
      <c r="I52" s="60">
        <v>1308</v>
      </c>
      <c r="J52" s="60">
        <v>680</v>
      </c>
      <c r="K52" s="60">
        <v>628</v>
      </c>
      <c r="L52" s="60">
        <v>1297</v>
      </c>
      <c r="M52" s="60">
        <v>660</v>
      </c>
      <c r="N52" s="60">
        <v>637</v>
      </c>
      <c r="P52" s="67"/>
    </row>
    <row r="53" spans="1:20" ht="16.5" customHeight="1">
      <c r="A53" s="197"/>
      <c r="B53" s="66" t="s">
        <v>66</v>
      </c>
      <c r="C53" s="59">
        <v>118</v>
      </c>
      <c r="D53" s="60">
        <v>64</v>
      </c>
      <c r="E53" s="60">
        <v>54</v>
      </c>
      <c r="F53" s="60">
        <v>53</v>
      </c>
      <c r="G53" s="60">
        <v>31</v>
      </c>
      <c r="H53" s="60">
        <v>22</v>
      </c>
      <c r="I53" s="60">
        <v>36</v>
      </c>
      <c r="J53" s="60">
        <v>18</v>
      </c>
      <c r="K53" s="60">
        <v>18</v>
      </c>
      <c r="L53" s="60">
        <v>29</v>
      </c>
      <c r="M53" s="60">
        <v>15</v>
      </c>
      <c r="N53" s="60">
        <v>14</v>
      </c>
      <c r="P53" s="67"/>
    </row>
    <row r="54" spans="1:20" ht="16.5" customHeight="1">
      <c r="A54" s="196" t="s">
        <v>35</v>
      </c>
      <c r="B54" s="66" t="s">
        <v>65</v>
      </c>
      <c r="C54" s="58">
        <v>3862</v>
      </c>
      <c r="D54" s="56">
        <v>2016</v>
      </c>
      <c r="E54" s="56">
        <v>1846</v>
      </c>
      <c r="F54" s="60">
        <v>1294</v>
      </c>
      <c r="G54" s="60">
        <v>669</v>
      </c>
      <c r="H54" s="60">
        <v>625</v>
      </c>
      <c r="I54" s="60">
        <v>1261</v>
      </c>
      <c r="J54" s="60">
        <v>670</v>
      </c>
      <c r="K54" s="60">
        <v>591</v>
      </c>
      <c r="L54" s="60">
        <v>1307</v>
      </c>
      <c r="M54" s="60">
        <v>677</v>
      </c>
      <c r="N54" s="60">
        <v>630</v>
      </c>
      <c r="P54" s="67"/>
    </row>
    <row r="55" spans="1:20" ht="16.5" customHeight="1">
      <c r="A55" s="197"/>
      <c r="B55" s="66" t="s">
        <v>66</v>
      </c>
      <c r="C55" s="62">
        <v>148</v>
      </c>
      <c r="D55" s="63">
        <v>75</v>
      </c>
      <c r="E55" s="63">
        <v>73</v>
      </c>
      <c r="F55" s="63">
        <v>60</v>
      </c>
      <c r="G55" s="63">
        <v>27</v>
      </c>
      <c r="H55" s="63">
        <v>33</v>
      </c>
      <c r="I55" s="63">
        <v>53</v>
      </c>
      <c r="J55" s="63">
        <v>31</v>
      </c>
      <c r="K55" s="63">
        <v>22</v>
      </c>
      <c r="L55" s="63">
        <v>35</v>
      </c>
      <c r="M55" s="63">
        <v>17</v>
      </c>
      <c r="N55" s="63">
        <v>18</v>
      </c>
      <c r="P55" s="67"/>
    </row>
    <row r="56" spans="1:20" ht="20.25" customHeight="1">
      <c r="A56" s="3" t="s">
        <v>74</v>
      </c>
      <c r="D56" s="68"/>
      <c r="E56" s="69"/>
      <c r="F56" s="68"/>
      <c r="G56" s="68"/>
      <c r="H56" s="68"/>
      <c r="I56" s="68"/>
      <c r="J56" s="68"/>
      <c r="K56" s="68"/>
      <c r="L56" s="68"/>
      <c r="M56" s="68"/>
      <c r="N56" s="68"/>
      <c r="O56" s="70"/>
      <c r="P56" s="71"/>
      <c r="Q56" s="71"/>
      <c r="R56" s="71"/>
      <c r="S56" s="71"/>
      <c r="T56" s="71"/>
    </row>
  </sheetData>
  <mergeCells count="36">
    <mergeCell ref="A34:A35"/>
    <mergeCell ref="A36:A37"/>
    <mergeCell ref="A50:A51"/>
    <mergeCell ref="A52:A53"/>
    <mergeCell ref="A54:A55"/>
    <mergeCell ref="A38:A39"/>
    <mergeCell ref="A40:A41"/>
    <mergeCell ref="A42:A43"/>
    <mergeCell ref="A44:A45"/>
    <mergeCell ref="A46:A47"/>
    <mergeCell ref="A48:A49"/>
    <mergeCell ref="A32:B33"/>
    <mergeCell ref="C32:E32"/>
    <mergeCell ref="F32:H32"/>
    <mergeCell ref="I32:K32"/>
    <mergeCell ref="L32:N32"/>
    <mergeCell ref="A19:A20"/>
    <mergeCell ref="A21:A22"/>
    <mergeCell ref="A23:A24"/>
    <mergeCell ref="A25:A26"/>
    <mergeCell ref="A27:A28"/>
    <mergeCell ref="A9:A10"/>
    <mergeCell ref="A11:A12"/>
    <mergeCell ref="A13:A14"/>
    <mergeCell ref="A15:A16"/>
    <mergeCell ref="A17:A18"/>
    <mergeCell ref="L4:M4"/>
    <mergeCell ref="H5:I5"/>
    <mergeCell ref="J5:K5"/>
    <mergeCell ref="L5:M5"/>
    <mergeCell ref="A7:A8"/>
    <mergeCell ref="A4:B6"/>
    <mergeCell ref="C4:C6"/>
    <mergeCell ref="D4:D6"/>
    <mergeCell ref="E4:G5"/>
    <mergeCell ref="H4:K4"/>
  </mergeCells>
  <phoneticPr fontId="2"/>
  <pageMargins left="0.78740157480314965" right="0.59055118110236227" top="0.78740157480314965" bottom="0.78740157480314965" header="0.51181102362204722" footer="0.51181102362204722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showGridLines="0" view="pageBreakPreview" zoomScaleNormal="100" zoomScaleSheetLayoutView="100" workbookViewId="0">
      <selection activeCell="P12" sqref="P12"/>
    </sheetView>
  </sheetViews>
  <sheetFormatPr defaultRowHeight="13.5"/>
  <cols>
    <col min="1" max="1" width="11.125" style="3" customWidth="1"/>
    <col min="2" max="3" width="6.375" style="3" customWidth="1"/>
    <col min="4" max="13" width="6.375" style="71" customWidth="1"/>
    <col min="14" max="19" width="6.625" style="71" customWidth="1"/>
    <col min="20" max="20" width="8.625" style="71" customWidth="1"/>
    <col min="21" max="29" width="5.625" style="3" customWidth="1"/>
    <col min="30" max="16384" width="9" style="3"/>
  </cols>
  <sheetData>
    <row r="1" spans="1:20" ht="17.25" customHeight="1">
      <c r="A1" s="17" t="s">
        <v>57</v>
      </c>
      <c r="M1" s="3"/>
    </row>
    <row r="2" spans="1:20" ht="8.25" customHeight="1">
      <c r="A2" s="1"/>
      <c r="M2" s="3"/>
    </row>
    <row r="3" spans="1:20" ht="20.25" customHeight="1">
      <c r="A3" s="50" t="s">
        <v>75</v>
      </c>
      <c r="L3" s="72" t="s">
        <v>76</v>
      </c>
      <c r="M3" s="73"/>
    </row>
    <row r="4" spans="1:20" ht="20.25" customHeight="1">
      <c r="A4" s="203" t="s">
        <v>12</v>
      </c>
      <c r="B4" s="206" t="s">
        <v>77</v>
      </c>
      <c r="C4" s="207"/>
      <c r="D4" s="208"/>
      <c r="E4" s="212" t="s">
        <v>78</v>
      </c>
      <c r="F4" s="213"/>
      <c r="G4" s="212" t="s">
        <v>79</v>
      </c>
      <c r="H4" s="213"/>
      <c r="I4" s="212" t="s">
        <v>80</v>
      </c>
      <c r="J4" s="213"/>
      <c r="K4" s="212" t="s">
        <v>81</v>
      </c>
      <c r="L4" s="214"/>
      <c r="R4" s="3"/>
      <c r="S4" s="3"/>
      <c r="T4" s="3"/>
    </row>
    <row r="5" spans="1:20" ht="20.25" customHeight="1">
      <c r="A5" s="204"/>
      <c r="B5" s="209"/>
      <c r="C5" s="210"/>
      <c r="D5" s="211"/>
      <c r="E5" s="209"/>
      <c r="F5" s="211"/>
      <c r="G5" s="209"/>
      <c r="H5" s="211"/>
      <c r="I5" s="209"/>
      <c r="J5" s="211"/>
      <c r="K5" s="209"/>
      <c r="L5" s="210"/>
      <c r="R5" s="3"/>
      <c r="S5" s="3"/>
      <c r="T5" s="3"/>
    </row>
    <row r="6" spans="1:20" ht="20.25" customHeight="1">
      <c r="A6" s="205"/>
      <c r="B6" s="65" t="s">
        <v>48</v>
      </c>
      <c r="C6" s="76" t="s">
        <v>2</v>
      </c>
      <c r="D6" s="76" t="s">
        <v>3</v>
      </c>
      <c r="E6" s="76" t="s">
        <v>2</v>
      </c>
      <c r="F6" s="76" t="s">
        <v>3</v>
      </c>
      <c r="G6" s="76" t="s">
        <v>2</v>
      </c>
      <c r="H6" s="76" t="s">
        <v>3</v>
      </c>
      <c r="I6" s="76" t="s">
        <v>2</v>
      </c>
      <c r="J6" s="76" t="s">
        <v>3</v>
      </c>
      <c r="K6" s="76" t="s">
        <v>2</v>
      </c>
      <c r="L6" s="77" t="s">
        <v>3</v>
      </c>
      <c r="R6" s="3"/>
      <c r="S6" s="3"/>
      <c r="T6" s="3"/>
    </row>
    <row r="7" spans="1:20" s="16" customFormat="1" ht="18.75" customHeight="1">
      <c r="A7" s="74" t="s">
        <v>13</v>
      </c>
      <c r="B7" s="60">
        <v>1541</v>
      </c>
      <c r="C7" s="60">
        <v>808</v>
      </c>
      <c r="D7" s="60">
        <v>733</v>
      </c>
      <c r="E7" s="78">
        <v>798</v>
      </c>
      <c r="F7" s="78">
        <v>717</v>
      </c>
      <c r="G7" s="14" t="s">
        <v>63</v>
      </c>
      <c r="H7" s="14" t="s">
        <v>63</v>
      </c>
      <c r="I7" s="14">
        <v>2</v>
      </c>
      <c r="J7" s="14" t="s">
        <v>63</v>
      </c>
      <c r="K7" s="14">
        <v>1</v>
      </c>
      <c r="L7" s="14" t="s">
        <v>63</v>
      </c>
      <c r="M7" s="79"/>
      <c r="N7" s="79"/>
      <c r="O7" s="79"/>
      <c r="P7" s="79"/>
      <c r="Q7" s="79"/>
    </row>
    <row r="8" spans="1:20" s="16" customFormat="1" ht="18.75" customHeight="1">
      <c r="A8" s="74" t="s">
        <v>14</v>
      </c>
      <c r="B8" s="60">
        <v>1510</v>
      </c>
      <c r="C8" s="60">
        <v>750</v>
      </c>
      <c r="D8" s="60">
        <v>760</v>
      </c>
      <c r="E8" s="78">
        <v>739</v>
      </c>
      <c r="F8" s="78">
        <v>749</v>
      </c>
      <c r="G8" s="14" t="s">
        <v>63</v>
      </c>
      <c r="H8" s="14" t="s">
        <v>63</v>
      </c>
      <c r="I8" s="14" t="s">
        <v>63</v>
      </c>
      <c r="J8" s="14" t="s">
        <v>63</v>
      </c>
      <c r="K8" s="14">
        <v>1</v>
      </c>
      <c r="L8" s="14" t="s">
        <v>63</v>
      </c>
      <c r="M8" s="79"/>
      <c r="N8" s="79"/>
      <c r="O8" s="79"/>
      <c r="P8" s="79"/>
      <c r="Q8" s="79"/>
    </row>
    <row r="9" spans="1:20" s="16" customFormat="1" ht="18.75" customHeight="1">
      <c r="A9" s="74" t="s">
        <v>15</v>
      </c>
      <c r="B9" s="60">
        <v>1474</v>
      </c>
      <c r="C9" s="60">
        <v>728</v>
      </c>
      <c r="D9" s="60">
        <v>746</v>
      </c>
      <c r="E9" s="78">
        <v>721</v>
      </c>
      <c r="F9" s="78">
        <v>743</v>
      </c>
      <c r="G9" s="14" t="s">
        <v>63</v>
      </c>
      <c r="H9" s="14" t="s">
        <v>63</v>
      </c>
      <c r="I9" s="14" t="s">
        <v>63</v>
      </c>
      <c r="J9" s="14" t="s">
        <v>63</v>
      </c>
      <c r="K9" s="14" t="s">
        <v>63</v>
      </c>
      <c r="L9" s="14" t="s">
        <v>63</v>
      </c>
      <c r="M9" s="79"/>
      <c r="N9" s="79"/>
      <c r="O9" s="79"/>
      <c r="P9" s="79"/>
      <c r="Q9" s="79"/>
    </row>
    <row r="10" spans="1:20" s="16" customFormat="1" ht="18.75" customHeight="1">
      <c r="A10" s="74" t="s">
        <v>16</v>
      </c>
      <c r="B10" s="60">
        <v>1417</v>
      </c>
      <c r="C10" s="60">
        <v>712</v>
      </c>
      <c r="D10" s="60">
        <v>705</v>
      </c>
      <c r="E10" s="78">
        <v>689</v>
      </c>
      <c r="F10" s="78">
        <v>698</v>
      </c>
      <c r="G10" s="14" t="s">
        <v>63</v>
      </c>
      <c r="H10" s="14" t="s">
        <v>63</v>
      </c>
      <c r="I10" s="14" t="s">
        <v>63</v>
      </c>
      <c r="J10" s="14" t="s">
        <v>63</v>
      </c>
      <c r="K10" s="14">
        <v>3</v>
      </c>
      <c r="L10" s="14" t="s">
        <v>63</v>
      </c>
      <c r="M10" s="79"/>
      <c r="N10" s="79"/>
      <c r="O10" s="79"/>
      <c r="P10" s="79"/>
      <c r="Q10" s="79"/>
    </row>
    <row r="11" spans="1:20" s="16" customFormat="1" ht="18.75" customHeight="1">
      <c r="A11" s="74" t="s">
        <v>17</v>
      </c>
      <c r="B11" s="60">
        <v>1501</v>
      </c>
      <c r="C11" s="60">
        <v>783</v>
      </c>
      <c r="D11" s="60">
        <v>718</v>
      </c>
      <c r="E11" s="78">
        <v>774</v>
      </c>
      <c r="F11" s="78">
        <v>715</v>
      </c>
      <c r="G11" s="14" t="s">
        <v>67</v>
      </c>
      <c r="H11" s="14" t="s">
        <v>67</v>
      </c>
      <c r="I11" s="14" t="s">
        <v>67</v>
      </c>
      <c r="J11" s="14" t="s">
        <v>67</v>
      </c>
      <c r="K11" s="14">
        <v>2</v>
      </c>
      <c r="L11" s="14" t="s">
        <v>67</v>
      </c>
      <c r="M11" s="79"/>
      <c r="N11" s="79"/>
      <c r="O11" s="79"/>
      <c r="P11" s="79"/>
      <c r="Q11" s="79"/>
    </row>
    <row r="12" spans="1:20" s="16" customFormat="1" ht="18.75" customHeight="1">
      <c r="A12" s="74" t="s">
        <v>20</v>
      </c>
      <c r="B12" s="60">
        <v>1485</v>
      </c>
      <c r="C12" s="60">
        <v>759</v>
      </c>
      <c r="D12" s="60">
        <v>726</v>
      </c>
      <c r="E12" s="78">
        <v>748</v>
      </c>
      <c r="F12" s="78">
        <v>721</v>
      </c>
      <c r="G12" s="14" t="s">
        <v>67</v>
      </c>
      <c r="H12" s="14" t="s">
        <v>67</v>
      </c>
      <c r="I12" s="14" t="s">
        <v>67</v>
      </c>
      <c r="J12" s="14" t="s">
        <v>67</v>
      </c>
      <c r="K12" s="14">
        <v>3</v>
      </c>
      <c r="L12" s="14" t="s">
        <v>67</v>
      </c>
      <c r="M12" s="79"/>
      <c r="N12" s="79"/>
      <c r="O12" s="79"/>
      <c r="P12" s="79"/>
      <c r="Q12" s="79"/>
    </row>
    <row r="13" spans="1:20" s="16" customFormat="1" ht="18.75" customHeight="1">
      <c r="A13" s="74" t="s">
        <v>27</v>
      </c>
      <c r="B13" s="60">
        <v>1460</v>
      </c>
      <c r="C13" s="60">
        <v>762</v>
      </c>
      <c r="D13" s="60">
        <v>698</v>
      </c>
      <c r="E13" s="78">
        <v>749</v>
      </c>
      <c r="F13" s="78">
        <v>695</v>
      </c>
      <c r="G13" s="14" t="s">
        <v>67</v>
      </c>
      <c r="H13" s="14" t="s">
        <v>67</v>
      </c>
      <c r="I13" s="14" t="s">
        <v>67</v>
      </c>
      <c r="J13" s="14" t="s">
        <v>67</v>
      </c>
      <c r="K13" s="14" t="s">
        <v>67</v>
      </c>
      <c r="L13" s="14" t="s">
        <v>67</v>
      </c>
      <c r="M13" s="79"/>
      <c r="N13" s="79"/>
      <c r="O13" s="79"/>
      <c r="P13" s="79"/>
      <c r="Q13" s="79"/>
    </row>
    <row r="14" spans="1:20" s="16" customFormat="1" ht="18.75" customHeight="1">
      <c r="A14" s="74" t="s">
        <v>28</v>
      </c>
      <c r="B14" s="59">
        <v>1473</v>
      </c>
      <c r="C14" s="60">
        <v>748</v>
      </c>
      <c r="D14" s="60">
        <v>725</v>
      </c>
      <c r="E14" s="60">
        <v>745</v>
      </c>
      <c r="F14" s="60">
        <v>720</v>
      </c>
      <c r="G14" s="14" t="s">
        <v>67</v>
      </c>
      <c r="H14" s="14" t="s">
        <v>67</v>
      </c>
      <c r="I14" s="14" t="s">
        <v>67</v>
      </c>
      <c r="J14" s="14" t="s">
        <v>67</v>
      </c>
      <c r="K14" s="14" t="s">
        <v>67</v>
      </c>
      <c r="L14" s="14" t="s">
        <v>67</v>
      </c>
      <c r="M14" s="79"/>
      <c r="N14" s="79"/>
      <c r="O14" s="79"/>
      <c r="P14" s="79"/>
      <c r="Q14" s="79"/>
    </row>
    <row r="15" spans="1:20" s="16" customFormat="1" ht="18.75" customHeight="1">
      <c r="A15" s="74" t="s">
        <v>33</v>
      </c>
      <c r="B15" s="59">
        <v>1445</v>
      </c>
      <c r="C15" s="60">
        <v>737</v>
      </c>
      <c r="D15" s="60">
        <v>708</v>
      </c>
      <c r="E15" s="60">
        <v>725</v>
      </c>
      <c r="F15" s="60">
        <v>703</v>
      </c>
      <c r="G15" s="14" t="s">
        <v>67</v>
      </c>
      <c r="H15" s="14" t="s">
        <v>67</v>
      </c>
      <c r="I15" s="14" t="s">
        <v>67</v>
      </c>
      <c r="J15" s="14" t="s">
        <v>67</v>
      </c>
      <c r="K15" s="14">
        <v>1</v>
      </c>
      <c r="L15" s="14" t="s">
        <v>67</v>
      </c>
      <c r="M15" s="79"/>
      <c r="N15" s="79"/>
      <c r="O15" s="79"/>
      <c r="P15" s="79"/>
      <c r="Q15" s="79"/>
    </row>
    <row r="16" spans="1:20" s="16" customFormat="1" ht="18.75" customHeight="1">
      <c r="A16" s="74" t="s">
        <v>34</v>
      </c>
      <c r="B16" s="59">
        <v>1405</v>
      </c>
      <c r="C16" s="60">
        <v>686</v>
      </c>
      <c r="D16" s="60">
        <v>719</v>
      </c>
      <c r="E16" s="60">
        <v>679</v>
      </c>
      <c r="F16" s="60">
        <v>715</v>
      </c>
      <c r="G16" s="14" t="s">
        <v>67</v>
      </c>
      <c r="H16" s="14" t="s">
        <v>67</v>
      </c>
      <c r="I16" s="14" t="s">
        <v>67</v>
      </c>
      <c r="J16" s="14" t="s">
        <v>63</v>
      </c>
      <c r="K16" s="14" t="s">
        <v>67</v>
      </c>
      <c r="L16" s="14" t="s">
        <v>67</v>
      </c>
      <c r="M16" s="79"/>
      <c r="N16" s="79"/>
      <c r="O16" s="79"/>
      <c r="P16" s="79"/>
      <c r="Q16" s="79"/>
    </row>
    <row r="17" spans="1:20" s="16" customFormat="1" ht="18.75" customHeight="1">
      <c r="A17" s="75" t="s">
        <v>35</v>
      </c>
      <c r="B17" s="62">
        <v>1300</v>
      </c>
      <c r="C17" s="63">
        <v>660</v>
      </c>
      <c r="D17" s="63">
        <v>640</v>
      </c>
      <c r="E17" s="63">
        <v>650</v>
      </c>
      <c r="F17" s="63">
        <v>633</v>
      </c>
      <c r="G17" s="57" t="s">
        <v>67</v>
      </c>
      <c r="H17" s="57" t="s">
        <v>67</v>
      </c>
      <c r="I17" s="57" t="s">
        <v>67</v>
      </c>
      <c r="J17" s="57">
        <v>2</v>
      </c>
      <c r="K17" s="57" t="s">
        <v>67</v>
      </c>
      <c r="L17" s="57" t="s">
        <v>67</v>
      </c>
      <c r="M17" s="79"/>
      <c r="N17" s="79"/>
      <c r="O17" s="79"/>
      <c r="P17" s="79"/>
      <c r="Q17" s="79"/>
    </row>
    <row r="18" spans="1:20" ht="20.25" customHeight="1"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</row>
    <row r="19" spans="1:20" ht="20.25" customHeight="1">
      <c r="A19" s="203" t="s">
        <v>59</v>
      </c>
      <c r="B19" s="201" t="s">
        <v>82</v>
      </c>
      <c r="C19" s="201"/>
      <c r="D19" s="215" t="s">
        <v>83</v>
      </c>
      <c r="E19" s="215"/>
      <c r="F19" s="215" t="s">
        <v>84</v>
      </c>
      <c r="G19" s="215"/>
      <c r="H19" s="216" t="s">
        <v>85</v>
      </c>
      <c r="I19" s="217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20.25" customHeight="1">
      <c r="A20" s="204"/>
      <c r="B20" s="201"/>
      <c r="C20" s="201"/>
      <c r="D20" s="215"/>
      <c r="E20" s="215"/>
      <c r="F20" s="215"/>
      <c r="G20" s="215"/>
      <c r="H20" s="218"/>
      <c r="I20" s="219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20.25" customHeight="1">
      <c r="A21" s="205"/>
      <c r="B21" s="65" t="s">
        <v>2</v>
      </c>
      <c r="C21" s="65" t="s">
        <v>3</v>
      </c>
      <c r="D21" s="76" t="s">
        <v>2</v>
      </c>
      <c r="E21" s="76" t="s">
        <v>3</v>
      </c>
      <c r="F21" s="76" t="s">
        <v>2</v>
      </c>
      <c r="G21" s="76" t="s">
        <v>3</v>
      </c>
      <c r="H21" s="76" t="s">
        <v>2</v>
      </c>
      <c r="I21" s="76" t="s">
        <v>3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s="16" customFormat="1" ht="18.75" customHeight="1">
      <c r="A22" s="74" t="s">
        <v>13</v>
      </c>
      <c r="B22" s="60">
        <v>1</v>
      </c>
      <c r="C22" s="56" t="s">
        <v>63</v>
      </c>
      <c r="D22" s="60">
        <v>5</v>
      </c>
      <c r="E22" s="60">
        <v>16</v>
      </c>
      <c r="F22" s="60">
        <v>1</v>
      </c>
      <c r="G22" s="56" t="s">
        <v>63</v>
      </c>
      <c r="H22" s="56" t="s">
        <v>63</v>
      </c>
      <c r="I22" s="56" t="s">
        <v>63</v>
      </c>
      <c r="J22" s="80"/>
    </row>
    <row r="23" spans="1:20" s="16" customFormat="1" ht="18.75" customHeight="1">
      <c r="A23" s="74" t="s">
        <v>14</v>
      </c>
      <c r="B23" s="14">
        <v>2</v>
      </c>
      <c r="C23" s="14">
        <v>1</v>
      </c>
      <c r="D23" s="81">
        <v>8</v>
      </c>
      <c r="E23" s="81">
        <v>10</v>
      </c>
      <c r="F23" s="81" t="s">
        <v>63</v>
      </c>
      <c r="G23" s="81" t="s">
        <v>63</v>
      </c>
      <c r="H23" s="82" t="s">
        <v>63</v>
      </c>
      <c r="I23" s="82" t="s">
        <v>63</v>
      </c>
    </row>
    <row r="24" spans="1:20" s="16" customFormat="1" ht="18.75" customHeight="1">
      <c r="A24" s="74" t="s">
        <v>15</v>
      </c>
      <c r="B24" s="14" t="s">
        <v>63</v>
      </c>
      <c r="C24" s="14" t="s">
        <v>63</v>
      </c>
      <c r="D24" s="81">
        <v>7</v>
      </c>
      <c r="E24" s="81">
        <v>3</v>
      </c>
      <c r="F24" s="81" t="s">
        <v>63</v>
      </c>
      <c r="G24" s="81" t="s">
        <v>63</v>
      </c>
      <c r="H24" s="83" t="s">
        <v>63</v>
      </c>
      <c r="I24" s="82" t="s">
        <v>63</v>
      </c>
    </row>
    <row r="25" spans="1:20" s="16" customFormat="1" ht="18.75" customHeight="1">
      <c r="A25" s="74" t="s">
        <v>16</v>
      </c>
      <c r="B25" s="14">
        <v>6</v>
      </c>
      <c r="C25" s="14" t="s">
        <v>63</v>
      </c>
      <c r="D25" s="81">
        <v>14</v>
      </c>
      <c r="E25" s="81">
        <v>7</v>
      </c>
      <c r="F25" s="81" t="s">
        <v>63</v>
      </c>
      <c r="G25" s="81" t="s">
        <v>63</v>
      </c>
      <c r="H25" s="83">
        <v>2</v>
      </c>
      <c r="I25" s="82" t="s">
        <v>63</v>
      </c>
    </row>
    <row r="26" spans="1:20" s="16" customFormat="1" ht="18.75" customHeight="1">
      <c r="A26" s="74" t="s">
        <v>17</v>
      </c>
      <c r="B26" s="14">
        <v>4</v>
      </c>
      <c r="C26" s="14" t="s">
        <v>67</v>
      </c>
      <c r="D26" s="81">
        <v>3</v>
      </c>
      <c r="E26" s="81">
        <v>3</v>
      </c>
      <c r="F26" s="81" t="s">
        <v>67</v>
      </c>
      <c r="G26" s="81" t="s">
        <v>67</v>
      </c>
      <c r="H26" s="83" t="s">
        <v>67</v>
      </c>
      <c r="I26" s="82" t="s">
        <v>67</v>
      </c>
    </row>
    <row r="27" spans="1:20" s="16" customFormat="1" ht="18.75" customHeight="1">
      <c r="A27" s="74" t="s">
        <v>20</v>
      </c>
      <c r="B27" s="14">
        <v>4</v>
      </c>
      <c r="C27" s="14">
        <v>1</v>
      </c>
      <c r="D27" s="81">
        <v>4</v>
      </c>
      <c r="E27" s="81">
        <v>4</v>
      </c>
      <c r="F27" s="81" t="s">
        <v>67</v>
      </c>
      <c r="G27" s="81" t="s">
        <v>67</v>
      </c>
      <c r="H27" s="83" t="s">
        <v>67</v>
      </c>
      <c r="I27" s="82" t="s">
        <v>67</v>
      </c>
    </row>
    <row r="28" spans="1:20" s="16" customFormat="1" ht="18.75" customHeight="1">
      <c r="A28" s="74" t="s">
        <v>27</v>
      </c>
      <c r="B28" s="14">
        <v>3</v>
      </c>
      <c r="C28" s="14" t="s">
        <v>67</v>
      </c>
      <c r="D28" s="81">
        <v>10</v>
      </c>
      <c r="E28" s="81">
        <v>3</v>
      </c>
      <c r="F28" s="81" t="s">
        <v>67</v>
      </c>
      <c r="G28" s="81" t="s">
        <v>67</v>
      </c>
      <c r="H28" s="83" t="s">
        <v>67</v>
      </c>
      <c r="I28" s="82" t="s">
        <v>67</v>
      </c>
    </row>
    <row r="29" spans="1:20" s="16" customFormat="1" ht="18.75" customHeight="1">
      <c r="A29" s="74" t="s">
        <v>28</v>
      </c>
      <c r="B29" s="78">
        <v>2</v>
      </c>
      <c r="C29" s="14" t="s">
        <v>67</v>
      </c>
      <c r="D29" s="78">
        <v>1</v>
      </c>
      <c r="E29" s="78">
        <v>5</v>
      </c>
      <c r="F29" s="14" t="s">
        <v>67</v>
      </c>
      <c r="G29" s="14" t="s">
        <v>67</v>
      </c>
      <c r="H29" s="14" t="s">
        <v>67</v>
      </c>
      <c r="I29" s="14" t="s">
        <v>67</v>
      </c>
    </row>
    <row r="30" spans="1:20" s="16" customFormat="1" ht="18.75" customHeight="1">
      <c r="A30" s="74" t="s">
        <v>33</v>
      </c>
      <c r="B30" s="84">
        <v>1</v>
      </c>
      <c r="C30" s="14">
        <v>1</v>
      </c>
      <c r="D30" s="78">
        <v>9</v>
      </c>
      <c r="E30" s="78">
        <v>3</v>
      </c>
      <c r="F30" s="14" t="s">
        <v>67</v>
      </c>
      <c r="G30" s="14" t="s">
        <v>67</v>
      </c>
      <c r="H30" s="14" t="s">
        <v>67</v>
      </c>
      <c r="I30" s="14" t="s">
        <v>67</v>
      </c>
    </row>
    <row r="31" spans="1:20" s="16" customFormat="1" ht="18.75" customHeight="1">
      <c r="A31" s="74" t="s">
        <v>34</v>
      </c>
      <c r="B31" s="84" t="s">
        <v>63</v>
      </c>
      <c r="C31" s="14" t="s">
        <v>63</v>
      </c>
      <c r="D31" s="78">
        <v>7</v>
      </c>
      <c r="E31" s="78">
        <v>4</v>
      </c>
      <c r="F31" s="14" t="s">
        <v>67</v>
      </c>
      <c r="G31" s="14" t="s">
        <v>67</v>
      </c>
      <c r="H31" s="14" t="s">
        <v>67</v>
      </c>
      <c r="I31" s="14" t="s">
        <v>67</v>
      </c>
    </row>
    <row r="32" spans="1:20" s="16" customFormat="1" ht="18.75" customHeight="1">
      <c r="A32" s="75" t="s">
        <v>35</v>
      </c>
      <c r="B32" s="85">
        <v>1</v>
      </c>
      <c r="C32" s="57" t="s">
        <v>63</v>
      </c>
      <c r="D32" s="8">
        <v>9</v>
      </c>
      <c r="E32" s="8">
        <v>5</v>
      </c>
      <c r="F32" s="57" t="s">
        <v>67</v>
      </c>
      <c r="G32" s="57" t="s">
        <v>67</v>
      </c>
      <c r="H32" s="57" t="s">
        <v>67</v>
      </c>
      <c r="I32" s="57" t="s">
        <v>67</v>
      </c>
    </row>
    <row r="33" spans="1:20" s="16" customFormat="1" ht="12.75" customHeight="1">
      <c r="A33" s="6"/>
      <c r="B33" s="78"/>
      <c r="C33" s="14"/>
      <c r="D33" s="78"/>
      <c r="E33" s="78"/>
      <c r="F33" s="14"/>
      <c r="G33" s="14"/>
      <c r="H33" s="78"/>
      <c r="I33" s="78"/>
      <c r="J33" s="78"/>
      <c r="K33" s="78"/>
      <c r="L33" s="78"/>
      <c r="M33" s="14"/>
    </row>
    <row r="34" spans="1:20" ht="20.25" customHeight="1">
      <c r="A34" s="203" t="s">
        <v>59</v>
      </c>
      <c r="B34" s="215" t="s">
        <v>86</v>
      </c>
      <c r="C34" s="215"/>
      <c r="D34" s="215"/>
      <c r="E34" s="215" t="s">
        <v>87</v>
      </c>
      <c r="F34" s="215"/>
      <c r="G34" s="220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20.25" customHeight="1">
      <c r="A35" s="204"/>
      <c r="B35" s="215"/>
      <c r="C35" s="215"/>
      <c r="D35" s="215"/>
      <c r="E35" s="215"/>
      <c r="F35" s="215"/>
      <c r="G35" s="220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20.25" customHeight="1">
      <c r="A36" s="205"/>
      <c r="B36" s="76" t="s">
        <v>1</v>
      </c>
      <c r="C36" s="76" t="s">
        <v>2</v>
      </c>
      <c r="D36" s="76" t="s">
        <v>3</v>
      </c>
      <c r="E36" s="76" t="s">
        <v>1</v>
      </c>
      <c r="F36" s="76" t="s">
        <v>2</v>
      </c>
      <c r="G36" s="77" t="s">
        <v>3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s="16" customFormat="1" ht="18.75" customHeight="1">
      <c r="A37" s="74" t="s">
        <v>13</v>
      </c>
      <c r="B37" s="82">
        <v>98.312783906554188</v>
      </c>
      <c r="C37" s="82">
        <v>98.762376237623755</v>
      </c>
      <c r="D37" s="82">
        <v>97.817189631650749</v>
      </c>
      <c r="E37" s="82">
        <v>6.4892926670992862E-2</v>
      </c>
      <c r="F37" s="82">
        <v>0.12376237623762376</v>
      </c>
      <c r="G37" s="82" t="s">
        <v>63</v>
      </c>
    </row>
    <row r="38" spans="1:20" s="16" customFormat="1" ht="18.75" customHeight="1">
      <c r="A38" s="74" t="s">
        <v>14</v>
      </c>
      <c r="B38" s="82">
        <v>98.543046357615893</v>
      </c>
      <c r="C38" s="82">
        <v>98.533333333333331</v>
      </c>
      <c r="D38" s="82">
        <v>98.55263157894737</v>
      </c>
      <c r="E38" s="82">
        <v>0.19867549668874171</v>
      </c>
      <c r="F38" s="82">
        <v>0.26666666666666666</v>
      </c>
      <c r="G38" s="82">
        <v>0.13157894736842105</v>
      </c>
    </row>
    <row r="39" spans="1:20" s="16" customFormat="1" ht="18.75" customHeight="1">
      <c r="A39" s="74" t="s">
        <v>15</v>
      </c>
      <c r="B39" s="82">
        <v>99.321573948439621</v>
      </c>
      <c r="C39" s="82">
        <v>99.038461538461547</v>
      </c>
      <c r="D39" s="82">
        <v>99.597855227882036</v>
      </c>
      <c r="E39" s="82" t="s">
        <v>63</v>
      </c>
      <c r="F39" s="82" t="s">
        <v>63</v>
      </c>
      <c r="G39" s="82" t="s">
        <v>63</v>
      </c>
    </row>
    <row r="40" spans="1:20" s="16" customFormat="1" ht="18.75" customHeight="1">
      <c r="A40" s="74" t="s">
        <v>16</v>
      </c>
      <c r="B40" s="82">
        <v>97.882851093860268</v>
      </c>
      <c r="C40" s="82">
        <v>96.769662921348313</v>
      </c>
      <c r="D40" s="82">
        <v>99.00709219858156</v>
      </c>
      <c r="E40" s="82">
        <v>0.56457304163726185</v>
      </c>
      <c r="F40" s="82">
        <v>1.1235955056179776</v>
      </c>
      <c r="G40" s="82" t="s">
        <v>63</v>
      </c>
    </row>
    <row r="41" spans="1:20" s="16" customFormat="1" ht="18.75" customHeight="1">
      <c r="A41" s="74" t="s">
        <v>17</v>
      </c>
      <c r="B41" s="82">
        <v>99.20053297801465</v>
      </c>
      <c r="C41" s="82">
        <v>98.850574712643677</v>
      </c>
      <c r="D41" s="82">
        <v>99.582172701949858</v>
      </c>
      <c r="E41" s="82">
        <v>0.26648900732844771</v>
      </c>
      <c r="F41" s="82">
        <v>0.51085568326947639</v>
      </c>
      <c r="G41" s="82" t="s">
        <v>67</v>
      </c>
    </row>
    <row r="42" spans="1:20" s="16" customFormat="1" ht="18.75" customHeight="1">
      <c r="A42" s="74" t="s">
        <v>20</v>
      </c>
      <c r="B42" s="82">
        <v>98.9</v>
      </c>
      <c r="C42" s="82">
        <v>98.6</v>
      </c>
      <c r="D42" s="82">
        <v>99.3</v>
      </c>
      <c r="E42" s="82">
        <v>0.3</v>
      </c>
      <c r="F42" s="82">
        <v>0.5</v>
      </c>
      <c r="G42" s="82">
        <v>0.1</v>
      </c>
    </row>
    <row r="43" spans="1:20" s="16" customFormat="1" ht="18.75" customHeight="1">
      <c r="A43" s="74" t="s">
        <v>27</v>
      </c>
      <c r="B43" s="82">
        <v>98.9</v>
      </c>
      <c r="C43" s="82">
        <v>98.3</v>
      </c>
      <c r="D43" s="82">
        <v>99.6</v>
      </c>
      <c r="E43" s="82">
        <v>0.2</v>
      </c>
      <c r="F43" s="82">
        <v>0.4</v>
      </c>
      <c r="G43" s="82" t="s">
        <v>67</v>
      </c>
    </row>
    <row r="44" spans="1:20" s="16" customFormat="1" ht="18.75" customHeight="1">
      <c r="A44" s="74" t="s">
        <v>28</v>
      </c>
      <c r="B44" s="78">
        <v>99.5</v>
      </c>
      <c r="C44" s="86">
        <v>99.6</v>
      </c>
      <c r="D44" s="86">
        <v>99.3</v>
      </c>
      <c r="E44" s="86">
        <v>0.1</v>
      </c>
      <c r="F44" s="86">
        <v>0.3</v>
      </c>
      <c r="G44" s="87" t="s">
        <v>67</v>
      </c>
    </row>
    <row r="45" spans="1:20" s="16" customFormat="1" ht="18.75" customHeight="1">
      <c r="A45" s="74" t="s">
        <v>33</v>
      </c>
      <c r="B45" s="78">
        <v>98.8</v>
      </c>
      <c r="C45" s="86">
        <v>98.4</v>
      </c>
      <c r="D45" s="86">
        <v>99.3</v>
      </c>
      <c r="E45" s="82">
        <v>0.1</v>
      </c>
      <c r="F45" s="82">
        <v>0.1</v>
      </c>
      <c r="G45" s="82">
        <v>0.1</v>
      </c>
    </row>
    <row r="46" spans="1:20" s="16" customFormat="1" ht="18.75" customHeight="1">
      <c r="A46" s="74" t="s">
        <v>34</v>
      </c>
      <c r="B46" s="78">
        <v>99.2</v>
      </c>
      <c r="C46" s="86">
        <v>99</v>
      </c>
      <c r="D46" s="86">
        <v>99.4</v>
      </c>
      <c r="E46" s="82" t="s">
        <v>63</v>
      </c>
      <c r="F46" s="82" t="s">
        <v>63</v>
      </c>
      <c r="G46" s="82" t="s">
        <v>63</v>
      </c>
    </row>
    <row r="47" spans="1:20" s="16" customFormat="1" ht="18.75" customHeight="1">
      <c r="A47" s="75" t="s">
        <v>35</v>
      </c>
      <c r="B47" s="8">
        <v>98.7</v>
      </c>
      <c r="C47" s="88">
        <v>98.5</v>
      </c>
      <c r="D47" s="88">
        <v>98.9</v>
      </c>
      <c r="E47" s="89" t="s">
        <v>63</v>
      </c>
      <c r="F47" s="89" t="s">
        <v>63</v>
      </c>
      <c r="G47" s="89" t="s">
        <v>63</v>
      </c>
    </row>
    <row r="48" spans="1:20" ht="20.25" customHeight="1">
      <c r="A48" s="3" t="s">
        <v>74</v>
      </c>
      <c r="D48" s="70"/>
      <c r="E48" s="90"/>
      <c r="F48" s="70"/>
      <c r="G48" s="70"/>
      <c r="H48" s="70"/>
      <c r="I48" s="70"/>
      <c r="J48" s="70"/>
      <c r="K48" s="70"/>
      <c r="L48" s="70"/>
      <c r="M48" s="70"/>
      <c r="N48" s="70"/>
      <c r="O48" s="70"/>
    </row>
    <row r="49" spans="1:20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  <c r="P49" s="3"/>
      <c r="Q49" s="3"/>
      <c r="R49" s="3"/>
      <c r="S49" s="3"/>
      <c r="T49" s="3"/>
    </row>
    <row r="50" spans="1:20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  <c r="P50" s="3"/>
      <c r="Q50" s="3"/>
      <c r="R50" s="3"/>
      <c r="S50" s="3"/>
      <c r="T50" s="3"/>
    </row>
    <row r="51" spans="1:20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3"/>
      <c r="P51" s="3"/>
      <c r="Q51" s="3"/>
      <c r="R51" s="3"/>
      <c r="S51" s="3"/>
      <c r="T51" s="3"/>
    </row>
    <row r="52" spans="1:20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3"/>
      <c r="P52" s="3"/>
      <c r="Q52" s="3"/>
      <c r="R52" s="3"/>
      <c r="S52" s="3"/>
      <c r="T52" s="3"/>
    </row>
    <row r="53" spans="1:20" s="71" customFormat="1">
      <c r="A53" s="3"/>
      <c r="B53" s="3"/>
      <c r="C53" s="3"/>
      <c r="D53" s="3"/>
      <c r="E53" s="3"/>
      <c r="F53" s="3"/>
      <c r="G53" s="3"/>
      <c r="H53" s="3"/>
      <c r="I53" s="3"/>
      <c r="J53" s="3"/>
    </row>
  </sheetData>
  <mergeCells count="14">
    <mergeCell ref="A34:A36"/>
    <mergeCell ref="B34:D35"/>
    <mergeCell ref="E34:G35"/>
    <mergeCell ref="K4:L5"/>
    <mergeCell ref="A19:A21"/>
    <mergeCell ref="B19:C20"/>
    <mergeCell ref="D19:E20"/>
    <mergeCell ref="F19:G20"/>
    <mergeCell ref="H19:I20"/>
    <mergeCell ref="A4:A6"/>
    <mergeCell ref="B4:D5"/>
    <mergeCell ref="E4:F5"/>
    <mergeCell ref="G4:H5"/>
    <mergeCell ref="I4:J5"/>
  </mergeCells>
  <phoneticPr fontId="2"/>
  <pageMargins left="0.78740157480314965" right="0.59055118110236227" top="0.78740157480314965" bottom="0.78740157480314965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showGridLines="0" topLeftCell="A4" zoomScaleNormal="100" workbookViewId="0">
      <selection activeCell="F11" sqref="F11"/>
    </sheetView>
  </sheetViews>
  <sheetFormatPr defaultRowHeight="13.5"/>
  <cols>
    <col min="1" max="1" width="11.375" style="94" customWidth="1"/>
    <col min="2" max="4" width="10.375" style="94" customWidth="1"/>
    <col min="5" max="5" width="2.875" style="94" customWidth="1"/>
    <col min="6" max="6" width="11.375" style="94" customWidth="1"/>
    <col min="7" max="9" width="10.375" style="94" customWidth="1"/>
    <col min="10" max="10" width="1.375" style="94" customWidth="1"/>
    <col min="11" max="16384" width="9" style="94"/>
  </cols>
  <sheetData>
    <row r="1" spans="1:256" ht="17.25" customHeight="1">
      <c r="A1" s="91" t="s">
        <v>88</v>
      </c>
      <c r="B1" s="92"/>
      <c r="C1" s="92"/>
      <c r="D1" s="92"/>
      <c r="E1" s="92"/>
      <c r="F1" s="93"/>
      <c r="G1" s="93"/>
      <c r="H1" s="92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  <c r="IR1" s="93"/>
      <c r="IS1" s="93"/>
      <c r="IT1" s="93"/>
      <c r="IU1" s="93"/>
      <c r="IV1" s="93"/>
    </row>
    <row r="2" spans="1:256" ht="7.5" customHeight="1">
      <c r="A2" s="91"/>
      <c r="B2" s="92"/>
      <c r="C2" s="92"/>
      <c r="D2" s="92"/>
      <c r="E2" s="92"/>
      <c r="F2" s="93"/>
      <c r="G2" s="93"/>
      <c r="H2" s="92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  <c r="IV2" s="93"/>
    </row>
    <row r="3" spans="1:256" ht="20.100000000000001" customHeight="1">
      <c r="A3" s="95"/>
      <c r="B3" s="96"/>
      <c r="C3" s="96"/>
      <c r="D3" s="96"/>
      <c r="E3" s="95"/>
      <c r="H3" s="95"/>
      <c r="I3" s="97"/>
    </row>
    <row r="4" spans="1:256" ht="20.100000000000001" customHeight="1">
      <c r="A4" s="95"/>
      <c r="B4" s="96"/>
      <c r="C4" s="96"/>
      <c r="D4" s="96"/>
      <c r="E4" s="95"/>
      <c r="H4" s="95"/>
      <c r="I4" s="97" t="s">
        <v>89</v>
      </c>
    </row>
    <row r="5" spans="1:256" ht="17.100000000000001" customHeight="1">
      <c r="A5" s="98" t="s">
        <v>90</v>
      </c>
      <c r="B5" s="99" t="s">
        <v>91</v>
      </c>
      <c r="C5" s="100" t="s">
        <v>2</v>
      </c>
      <c r="D5" s="99" t="s">
        <v>3</v>
      </c>
      <c r="E5" s="95"/>
      <c r="F5" s="98" t="s">
        <v>90</v>
      </c>
      <c r="G5" s="99" t="s">
        <v>91</v>
      </c>
      <c r="H5" s="100" t="s">
        <v>2</v>
      </c>
      <c r="I5" s="99" t="s">
        <v>3</v>
      </c>
    </row>
    <row r="6" spans="1:256" ht="17.100000000000001" customHeight="1">
      <c r="A6" s="101" t="s">
        <v>92</v>
      </c>
      <c r="B6" s="102">
        <v>7425</v>
      </c>
      <c r="C6" s="102">
        <v>3792</v>
      </c>
      <c r="D6" s="102">
        <v>3633</v>
      </c>
      <c r="F6" s="101" t="s">
        <v>93</v>
      </c>
      <c r="G6" s="102">
        <v>3861</v>
      </c>
      <c r="H6" s="102">
        <v>2015</v>
      </c>
      <c r="I6" s="102">
        <v>1846</v>
      </c>
    </row>
    <row r="7" spans="1:256" ht="17.100000000000001" customHeight="1">
      <c r="A7" s="103" t="s">
        <v>94</v>
      </c>
      <c r="B7" s="102">
        <v>543</v>
      </c>
      <c r="C7" s="102">
        <v>254</v>
      </c>
      <c r="D7" s="102">
        <v>289</v>
      </c>
      <c r="F7" s="104" t="s">
        <v>95</v>
      </c>
      <c r="G7" s="102">
        <v>246</v>
      </c>
      <c r="H7" s="102">
        <v>141</v>
      </c>
      <c r="I7" s="102">
        <v>105</v>
      </c>
      <c r="K7" s="95"/>
    </row>
    <row r="8" spans="1:256" ht="17.100000000000001" customHeight="1">
      <c r="A8" s="103" t="s">
        <v>96</v>
      </c>
      <c r="B8" s="102">
        <v>403</v>
      </c>
      <c r="C8" s="102">
        <v>204</v>
      </c>
      <c r="D8" s="102">
        <v>199</v>
      </c>
      <c r="F8" s="104" t="s">
        <v>97</v>
      </c>
      <c r="G8" s="102">
        <v>454</v>
      </c>
      <c r="H8" s="102">
        <v>230</v>
      </c>
      <c r="I8" s="102">
        <v>224</v>
      </c>
    </row>
    <row r="9" spans="1:256" ht="17.100000000000001" customHeight="1">
      <c r="A9" s="103" t="s">
        <v>98</v>
      </c>
      <c r="B9" s="102">
        <v>220</v>
      </c>
      <c r="C9" s="102">
        <v>107</v>
      </c>
      <c r="D9" s="102">
        <v>113</v>
      </c>
      <c r="F9" s="104" t="s">
        <v>99</v>
      </c>
      <c r="G9" s="102">
        <v>203</v>
      </c>
      <c r="H9" s="102">
        <v>109</v>
      </c>
      <c r="I9" s="102">
        <v>94</v>
      </c>
    </row>
    <row r="10" spans="1:256" ht="17.100000000000001" customHeight="1">
      <c r="A10" s="103" t="s">
        <v>100</v>
      </c>
      <c r="B10" s="102">
        <v>484</v>
      </c>
      <c r="C10" s="102">
        <v>243</v>
      </c>
      <c r="D10" s="102">
        <v>241</v>
      </c>
      <c r="F10" s="104" t="s">
        <v>101</v>
      </c>
      <c r="G10" s="102">
        <v>570</v>
      </c>
      <c r="H10" s="102">
        <v>310</v>
      </c>
      <c r="I10" s="102">
        <v>260</v>
      </c>
    </row>
    <row r="11" spans="1:256" ht="17.100000000000001" customHeight="1">
      <c r="A11" s="103" t="s">
        <v>102</v>
      </c>
      <c r="B11" s="102">
        <v>232</v>
      </c>
      <c r="C11" s="102">
        <v>107</v>
      </c>
      <c r="D11" s="102">
        <v>125</v>
      </c>
      <c r="F11" s="104" t="s">
        <v>103</v>
      </c>
      <c r="G11" s="102">
        <v>77</v>
      </c>
      <c r="H11" s="102">
        <v>34</v>
      </c>
      <c r="I11" s="102">
        <v>43</v>
      </c>
    </row>
    <row r="12" spans="1:256" ht="17.100000000000001" customHeight="1">
      <c r="A12" s="103" t="s">
        <v>104</v>
      </c>
      <c r="B12" s="102">
        <v>81</v>
      </c>
      <c r="C12" s="102">
        <v>45</v>
      </c>
      <c r="D12" s="102">
        <v>36</v>
      </c>
      <c r="F12" s="104" t="s">
        <v>105</v>
      </c>
      <c r="G12" s="102">
        <v>230</v>
      </c>
      <c r="H12" s="102">
        <v>112</v>
      </c>
      <c r="I12" s="102">
        <v>118</v>
      </c>
    </row>
    <row r="13" spans="1:256" ht="17.100000000000001" customHeight="1">
      <c r="A13" s="103" t="s">
        <v>106</v>
      </c>
      <c r="B13" s="102">
        <v>686</v>
      </c>
      <c r="C13" s="102">
        <v>364</v>
      </c>
      <c r="D13" s="102">
        <v>322</v>
      </c>
      <c r="F13" s="104" t="s">
        <v>107</v>
      </c>
      <c r="G13" s="102">
        <v>38</v>
      </c>
      <c r="H13" s="102">
        <v>17</v>
      </c>
      <c r="I13" s="102">
        <v>21</v>
      </c>
    </row>
    <row r="14" spans="1:256" ht="17.100000000000001" customHeight="1">
      <c r="A14" s="103" t="s">
        <v>108</v>
      </c>
      <c r="B14" s="102">
        <v>142</v>
      </c>
      <c r="C14" s="102">
        <v>72</v>
      </c>
      <c r="D14" s="102">
        <v>70</v>
      </c>
      <c r="F14" s="104" t="s">
        <v>109</v>
      </c>
      <c r="G14" s="102">
        <v>366</v>
      </c>
      <c r="H14" s="102">
        <v>195</v>
      </c>
      <c r="I14" s="102">
        <v>171</v>
      </c>
      <c r="J14" s="105"/>
    </row>
    <row r="15" spans="1:256" ht="17.100000000000001" customHeight="1">
      <c r="A15" s="103" t="s">
        <v>110</v>
      </c>
      <c r="B15" s="102">
        <v>311</v>
      </c>
      <c r="C15" s="102">
        <v>161</v>
      </c>
      <c r="D15" s="102">
        <v>150</v>
      </c>
      <c r="F15" s="104" t="s">
        <v>111</v>
      </c>
      <c r="G15" s="102">
        <v>508</v>
      </c>
      <c r="H15" s="102">
        <v>275</v>
      </c>
      <c r="I15" s="102">
        <v>233</v>
      </c>
      <c r="J15" s="95"/>
    </row>
    <row r="16" spans="1:256" ht="17.100000000000001" customHeight="1">
      <c r="A16" s="103" t="s">
        <v>112</v>
      </c>
      <c r="B16" s="102">
        <v>118</v>
      </c>
      <c r="C16" s="102">
        <v>58</v>
      </c>
      <c r="D16" s="102">
        <v>60</v>
      </c>
      <c r="F16" s="104" t="s">
        <v>113</v>
      </c>
      <c r="G16" s="102">
        <v>299</v>
      </c>
      <c r="H16" s="102">
        <v>155</v>
      </c>
      <c r="I16" s="102">
        <v>144</v>
      </c>
    </row>
    <row r="17" spans="1:9" ht="17.100000000000001" customHeight="1">
      <c r="A17" s="103" t="s">
        <v>114</v>
      </c>
      <c r="B17" s="102">
        <v>86</v>
      </c>
      <c r="C17" s="102">
        <v>42</v>
      </c>
      <c r="D17" s="102">
        <v>44</v>
      </c>
      <c r="F17" s="104" t="s">
        <v>115</v>
      </c>
      <c r="G17" s="102">
        <v>47</v>
      </c>
      <c r="H17" s="102">
        <v>27</v>
      </c>
      <c r="I17" s="102">
        <v>20</v>
      </c>
    </row>
    <row r="18" spans="1:9" ht="17.100000000000001" customHeight="1">
      <c r="A18" s="103" t="s">
        <v>116</v>
      </c>
      <c r="B18" s="102">
        <v>36</v>
      </c>
      <c r="C18" s="102">
        <v>13</v>
      </c>
      <c r="D18" s="102">
        <v>23</v>
      </c>
      <c r="F18" s="104" t="s">
        <v>117</v>
      </c>
      <c r="G18" s="102">
        <v>328</v>
      </c>
      <c r="H18" s="102">
        <v>161</v>
      </c>
      <c r="I18" s="102">
        <v>167</v>
      </c>
    </row>
    <row r="19" spans="1:9" ht="17.100000000000001" customHeight="1">
      <c r="A19" s="103" t="s">
        <v>118</v>
      </c>
      <c r="B19" s="102">
        <v>314</v>
      </c>
      <c r="C19" s="102">
        <v>171</v>
      </c>
      <c r="D19" s="102">
        <v>143</v>
      </c>
      <c r="F19" s="104" t="s">
        <v>119</v>
      </c>
      <c r="G19" s="106">
        <v>147</v>
      </c>
      <c r="H19" s="102">
        <v>77</v>
      </c>
      <c r="I19" s="102">
        <v>70</v>
      </c>
    </row>
    <row r="20" spans="1:9" ht="17.100000000000001" customHeight="1">
      <c r="A20" s="104" t="s">
        <v>120</v>
      </c>
      <c r="B20" s="102">
        <v>216</v>
      </c>
      <c r="C20" s="102">
        <v>112</v>
      </c>
      <c r="D20" s="102">
        <v>104</v>
      </c>
      <c r="F20" s="107" t="s">
        <v>121</v>
      </c>
      <c r="G20" s="108">
        <v>348</v>
      </c>
      <c r="H20" s="109">
        <v>172</v>
      </c>
      <c r="I20" s="109">
        <v>176</v>
      </c>
    </row>
    <row r="21" spans="1:9" ht="17.100000000000001" customHeight="1">
      <c r="A21" s="104" t="s">
        <v>122</v>
      </c>
      <c r="B21" s="102">
        <v>313</v>
      </c>
      <c r="C21" s="102">
        <v>156</v>
      </c>
      <c r="D21" s="102">
        <v>157</v>
      </c>
      <c r="I21" s="94" t="s">
        <v>123</v>
      </c>
    </row>
    <row r="22" spans="1:9" ht="17.100000000000001" customHeight="1">
      <c r="A22" s="104" t="s">
        <v>124</v>
      </c>
      <c r="B22" s="102">
        <v>388</v>
      </c>
      <c r="C22" s="102">
        <v>199</v>
      </c>
      <c r="D22" s="102">
        <v>189</v>
      </c>
    </row>
    <row r="23" spans="1:9" ht="17.100000000000001" customHeight="1">
      <c r="A23" s="104" t="s">
        <v>125</v>
      </c>
      <c r="B23" s="102">
        <v>591</v>
      </c>
      <c r="C23" s="102">
        <v>307</v>
      </c>
      <c r="D23" s="102">
        <v>284</v>
      </c>
      <c r="F23" s="221"/>
      <c r="G23" s="221"/>
      <c r="H23" s="221"/>
      <c r="I23" s="221"/>
    </row>
    <row r="24" spans="1:9" ht="17.100000000000001" customHeight="1">
      <c r="A24" s="104" t="s">
        <v>126</v>
      </c>
      <c r="B24" s="102">
        <v>237</v>
      </c>
      <c r="C24" s="102">
        <v>122</v>
      </c>
      <c r="D24" s="102">
        <v>115</v>
      </c>
    </row>
    <row r="25" spans="1:9" ht="17.100000000000001" customHeight="1">
      <c r="A25" s="104" t="s">
        <v>127</v>
      </c>
      <c r="B25" s="102">
        <v>92</v>
      </c>
      <c r="C25" s="102">
        <v>46</v>
      </c>
      <c r="D25" s="102">
        <v>46</v>
      </c>
    </row>
    <row r="26" spans="1:9" ht="17.100000000000001" customHeight="1">
      <c r="A26" s="104" t="s">
        <v>128</v>
      </c>
      <c r="B26" s="102">
        <v>146</v>
      </c>
      <c r="C26" s="102">
        <v>76</v>
      </c>
      <c r="D26" s="102">
        <v>70</v>
      </c>
    </row>
    <row r="27" spans="1:9" ht="17.100000000000001" customHeight="1">
      <c r="A27" s="104" t="s">
        <v>129</v>
      </c>
      <c r="B27" s="102">
        <v>175</v>
      </c>
      <c r="C27" s="102">
        <v>80</v>
      </c>
      <c r="D27" s="102">
        <v>95</v>
      </c>
    </row>
    <row r="28" spans="1:9" ht="17.100000000000001" customHeight="1">
      <c r="A28" s="104" t="s">
        <v>130</v>
      </c>
      <c r="B28" s="102">
        <v>325</v>
      </c>
      <c r="C28" s="102">
        <v>167</v>
      </c>
      <c r="D28" s="102">
        <v>158</v>
      </c>
    </row>
    <row r="29" spans="1:9" ht="17.100000000000001" customHeight="1">
      <c r="A29" s="104" t="s">
        <v>131</v>
      </c>
      <c r="B29" s="102">
        <v>168</v>
      </c>
      <c r="C29" s="102">
        <v>94</v>
      </c>
      <c r="D29" s="102">
        <v>74</v>
      </c>
    </row>
    <row r="30" spans="1:9" ht="17.100000000000001" customHeight="1">
      <c r="A30" s="104" t="s">
        <v>132</v>
      </c>
      <c r="B30" s="102">
        <v>126</v>
      </c>
      <c r="C30" s="102">
        <v>62</v>
      </c>
      <c r="D30" s="102">
        <v>64</v>
      </c>
    </row>
    <row r="31" spans="1:9" ht="17.100000000000001" customHeight="1">
      <c r="A31" s="104" t="s">
        <v>133</v>
      </c>
      <c r="B31" s="102">
        <v>219</v>
      </c>
      <c r="C31" s="102">
        <v>125</v>
      </c>
      <c r="D31" s="102">
        <v>94</v>
      </c>
    </row>
    <row r="32" spans="1:9" ht="17.100000000000001" customHeight="1">
      <c r="A32" s="104" t="s">
        <v>134</v>
      </c>
      <c r="B32" s="102">
        <v>40</v>
      </c>
      <c r="C32" s="102">
        <v>18</v>
      </c>
      <c r="D32" s="102">
        <v>22</v>
      </c>
    </row>
    <row r="33" spans="1:256" ht="17.100000000000001" customHeight="1">
      <c r="A33" s="104" t="s">
        <v>135</v>
      </c>
      <c r="B33" s="102">
        <v>384</v>
      </c>
      <c r="C33" s="102">
        <v>210</v>
      </c>
      <c r="D33" s="102">
        <v>174</v>
      </c>
    </row>
    <row r="34" spans="1:256" ht="17.100000000000001" customHeight="1">
      <c r="A34" s="104" t="s">
        <v>136</v>
      </c>
      <c r="B34" s="102">
        <v>252</v>
      </c>
      <c r="C34" s="102">
        <v>130</v>
      </c>
      <c r="D34" s="102">
        <v>122</v>
      </c>
    </row>
    <row r="35" spans="1:256" ht="17.100000000000001" customHeight="1">
      <c r="A35" s="107" t="s">
        <v>137</v>
      </c>
      <c r="B35" s="108">
        <v>97</v>
      </c>
      <c r="C35" s="109">
        <v>47</v>
      </c>
      <c r="D35" s="109">
        <v>50</v>
      </c>
    </row>
    <row r="36" spans="1:256" ht="15" customHeight="1">
      <c r="A36" s="110"/>
      <c r="B36" s="111"/>
      <c r="C36" s="111"/>
      <c r="D36" s="111"/>
    </row>
    <row r="37" spans="1:256" ht="17.100000000000001" customHeight="1">
      <c r="A37" s="110"/>
      <c r="B37" s="111"/>
      <c r="C37" s="111"/>
      <c r="D37" s="111"/>
    </row>
    <row r="38" spans="1:256" ht="17.100000000000001" customHeight="1">
      <c r="A38" s="110"/>
      <c r="B38" s="111"/>
      <c r="C38" s="111"/>
      <c r="D38" s="111"/>
    </row>
    <row r="39" spans="1:256"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112"/>
      <c r="BR39" s="112"/>
      <c r="BS39" s="112"/>
      <c r="BT39" s="112"/>
      <c r="BU39" s="112"/>
      <c r="BV39" s="112"/>
      <c r="BW39" s="112"/>
      <c r="BX39" s="112"/>
      <c r="BY39" s="112"/>
      <c r="BZ39" s="112"/>
      <c r="CA39" s="112"/>
      <c r="CB39" s="112"/>
      <c r="CC39" s="112"/>
      <c r="CD39" s="112"/>
      <c r="CE39" s="112"/>
      <c r="CF39" s="112"/>
      <c r="CG39" s="112"/>
      <c r="CH39" s="112"/>
      <c r="CI39" s="112"/>
      <c r="CJ39" s="112"/>
      <c r="CK39" s="112"/>
      <c r="CL39" s="112"/>
      <c r="CM39" s="112"/>
      <c r="CN39" s="112"/>
      <c r="CO39" s="112"/>
      <c r="CP39" s="112"/>
      <c r="CQ39" s="112"/>
      <c r="CR39" s="112"/>
      <c r="CS39" s="112"/>
      <c r="CT39" s="112"/>
      <c r="CU39" s="112"/>
      <c r="CV39" s="112"/>
      <c r="CW39" s="112"/>
      <c r="CX39" s="112"/>
      <c r="CY39" s="112"/>
      <c r="CZ39" s="112"/>
      <c r="DA39" s="112"/>
      <c r="DB39" s="112"/>
      <c r="DC39" s="112"/>
      <c r="DD39" s="112"/>
      <c r="DE39" s="112"/>
      <c r="DF39" s="112"/>
      <c r="DG39" s="112"/>
      <c r="DH39" s="112"/>
      <c r="DI39" s="112"/>
      <c r="DJ39" s="112"/>
      <c r="DK39" s="112"/>
      <c r="DL39" s="112"/>
      <c r="DM39" s="112"/>
      <c r="DN39" s="112"/>
      <c r="DO39" s="112"/>
      <c r="DP39" s="112"/>
      <c r="DQ39" s="112"/>
      <c r="DR39" s="112"/>
      <c r="DS39" s="112"/>
      <c r="DT39" s="112"/>
      <c r="DU39" s="112"/>
      <c r="DV39" s="112"/>
      <c r="DW39" s="112"/>
      <c r="DX39" s="112"/>
      <c r="DY39" s="112"/>
      <c r="DZ39" s="112"/>
      <c r="EA39" s="112"/>
      <c r="EB39" s="112"/>
      <c r="EC39" s="112"/>
      <c r="ED39" s="112"/>
      <c r="EE39" s="112"/>
      <c r="EF39" s="112"/>
      <c r="EG39" s="112"/>
      <c r="EH39" s="112"/>
      <c r="EI39" s="112"/>
      <c r="EJ39" s="112"/>
      <c r="EK39" s="112"/>
      <c r="EL39" s="112"/>
      <c r="EM39" s="112"/>
      <c r="EN39" s="112"/>
      <c r="EO39" s="112"/>
      <c r="EP39" s="112"/>
      <c r="EQ39" s="112"/>
      <c r="ER39" s="112"/>
      <c r="ES39" s="112"/>
      <c r="ET39" s="112"/>
      <c r="EU39" s="112"/>
      <c r="EV39" s="112"/>
      <c r="EW39" s="112"/>
      <c r="EX39" s="112"/>
      <c r="EY39" s="112"/>
      <c r="EZ39" s="112"/>
      <c r="FA39" s="112"/>
      <c r="FB39" s="112"/>
      <c r="FC39" s="112"/>
      <c r="FD39" s="112"/>
      <c r="FE39" s="112"/>
      <c r="FF39" s="112"/>
      <c r="FG39" s="112"/>
      <c r="FH39" s="112"/>
      <c r="FI39" s="112"/>
      <c r="FJ39" s="112"/>
      <c r="FK39" s="112"/>
      <c r="FL39" s="112"/>
      <c r="FM39" s="112"/>
      <c r="FN39" s="112"/>
      <c r="FO39" s="112"/>
      <c r="FP39" s="112"/>
      <c r="FQ39" s="112"/>
      <c r="FR39" s="112"/>
      <c r="FS39" s="112"/>
      <c r="FT39" s="112"/>
      <c r="FU39" s="112"/>
      <c r="FV39" s="112"/>
      <c r="FW39" s="112"/>
      <c r="FX39" s="112"/>
      <c r="FY39" s="112"/>
      <c r="FZ39" s="112"/>
      <c r="GA39" s="112"/>
      <c r="GB39" s="112"/>
      <c r="GC39" s="112"/>
      <c r="GD39" s="112"/>
      <c r="GE39" s="112"/>
      <c r="GF39" s="112"/>
      <c r="GG39" s="112"/>
      <c r="GH39" s="112"/>
      <c r="GI39" s="112"/>
      <c r="GJ39" s="112"/>
      <c r="GK39" s="112"/>
      <c r="GL39" s="112"/>
      <c r="GM39" s="112"/>
      <c r="GN39" s="112"/>
      <c r="GO39" s="112"/>
      <c r="GP39" s="112"/>
      <c r="GQ39" s="112"/>
      <c r="GR39" s="112"/>
      <c r="GS39" s="112"/>
      <c r="GT39" s="112"/>
      <c r="GU39" s="112"/>
      <c r="GV39" s="112"/>
      <c r="GW39" s="112"/>
      <c r="GX39" s="112"/>
      <c r="GY39" s="112"/>
      <c r="GZ39" s="112"/>
      <c r="HA39" s="112"/>
      <c r="HB39" s="112"/>
      <c r="HC39" s="112"/>
      <c r="HD39" s="112"/>
      <c r="HE39" s="112"/>
      <c r="HF39" s="112"/>
      <c r="HG39" s="112"/>
      <c r="HH39" s="112"/>
      <c r="HI39" s="112"/>
      <c r="HJ39" s="112"/>
      <c r="HK39" s="112"/>
      <c r="HL39" s="112"/>
      <c r="HM39" s="112"/>
      <c r="HN39" s="112"/>
      <c r="HO39" s="112"/>
      <c r="HP39" s="112"/>
      <c r="HQ39" s="112"/>
      <c r="HR39" s="112"/>
      <c r="HS39" s="112"/>
      <c r="HT39" s="112"/>
      <c r="HU39" s="112"/>
      <c r="HV39" s="112"/>
      <c r="HW39" s="112"/>
      <c r="HX39" s="112"/>
      <c r="HY39" s="112"/>
      <c r="HZ39" s="112"/>
      <c r="IA39" s="112"/>
      <c r="IB39" s="112"/>
      <c r="IC39" s="112"/>
      <c r="ID39" s="112"/>
      <c r="IE39" s="112"/>
      <c r="IF39" s="112"/>
      <c r="IG39" s="112"/>
      <c r="IH39" s="112"/>
      <c r="II39" s="112"/>
      <c r="IJ39" s="112"/>
      <c r="IK39" s="112"/>
      <c r="IL39" s="112"/>
      <c r="IM39" s="112"/>
      <c r="IN39" s="112"/>
      <c r="IO39" s="112"/>
      <c r="IP39" s="112"/>
      <c r="IQ39" s="112"/>
      <c r="IR39" s="112"/>
      <c r="IS39" s="112"/>
      <c r="IT39" s="112"/>
      <c r="IU39" s="112"/>
      <c r="IV39" s="112"/>
    </row>
  </sheetData>
  <mergeCells count="1">
    <mergeCell ref="F23:I23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view="pageBreakPreview" topLeftCell="A31" zoomScale="115" zoomScaleNormal="100" zoomScaleSheetLayoutView="115" workbookViewId="0">
      <selection activeCell="L45" sqref="L45"/>
    </sheetView>
  </sheetViews>
  <sheetFormatPr defaultRowHeight="13.5"/>
  <cols>
    <col min="1" max="1" width="10.625" style="3" customWidth="1"/>
    <col min="2" max="2" width="5.125" style="3" customWidth="1"/>
    <col min="3" max="14" width="6.625" style="2" customWidth="1"/>
    <col min="15" max="16384" width="9" style="3"/>
  </cols>
  <sheetData>
    <row r="1" spans="1:14" ht="17.25" customHeight="1">
      <c r="A1" s="113" t="s">
        <v>138</v>
      </c>
      <c r="B1" s="2"/>
      <c r="C1" s="3"/>
      <c r="N1" s="3"/>
    </row>
    <row r="2" spans="1:14" ht="8.25" customHeight="1">
      <c r="A2" s="114"/>
      <c r="B2" s="2"/>
      <c r="C2" s="3"/>
      <c r="N2" s="3"/>
    </row>
    <row r="3" spans="1:14" ht="20.25" customHeight="1">
      <c r="A3" s="115" t="s">
        <v>139</v>
      </c>
      <c r="B3" s="2"/>
      <c r="C3" s="3"/>
      <c r="M3" s="4" t="s">
        <v>38</v>
      </c>
      <c r="N3" s="116"/>
    </row>
    <row r="4" spans="1:14" ht="18.75" customHeight="1">
      <c r="A4" s="228" t="s">
        <v>12</v>
      </c>
      <c r="B4" s="228"/>
      <c r="C4" s="173" t="s">
        <v>39</v>
      </c>
      <c r="D4" s="231" t="s">
        <v>140</v>
      </c>
      <c r="E4" s="232"/>
      <c r="F4" s="232"/>
      <c r="G4" s="232"/>
      <c r="H4" s="232"/>
      <c r="I4" s="232"/>
      <c r="J4" s="232"/>
      <c r="K4" s="232"/>
      <c r="L4" s="232"/>
      <c r="M4" s="232"/>
      <c r="N4" s="116"/>
    </row>
    <row r="5" spans="1:14" ht="18.75" customHeight="1">
      <c r="A5" s="229"/>
      <c r="B5" s="229"/>
      <c r="C5" s="176"/>
      <c r="D5" s="233" t="s">
        <v>141</v>
      </c>
      <c r="E5" s="175" t="s">
        <v>142</v>
      </c>
      <c r="F5" s="175"/>
      <c r="G5" s="175"/>
      <c r="H5" s="175" t="s">
        <v>61</v>
      </c>
      <c r="I5" s="175"/>
      <c r="J5" s="175"/>
      <c r="K5" s="175"/>
      <c r="L5" s="173" t="s">
        <v>143</v>
      </c>
      <c r="M5" s="174"/>
      <c r="N5" s="3"/>
    </row>
    <row r="6" spans="1:14" ht="18.75" customHeight="1">
      <c r="A6" s="229"/>
      <c r="B6" s="229"/>
      <c r="C6" s="176"/>
      <c r="D6" s="234"/>
      <c r="E6" s="175"/>
      <c r="F6" s="175"/>
      <c r="G6" s="175"/>
      <c r="H6" s="175" t="s">
        <v>144</v>
      </c>
      <c r="I6" s="175"/>
      <c r="J6" s="175" t="s">
        <v>145</v>
      </c>
      <c r="K6" s="175"/>
      <c r="L6" s="178" t="s">
        <v>146</v>
      </c>
      <c r="M6" s="224"/>
      <c r="N6" s="3"/>
    </row>
    <row r="7" spans="1:14" ht="18.75" customHeight="1">
      <c r="A7" s="230"/>
      <c r="B7" s="230"/>
      <c r="C7" s="178"/>
      <c r="D7" s="234"/>
      <c r="E7" s="7" t="s">
        <v>1</v>
      </c>
      <c r="F7" s="7" t="s">
        <v>2</v>
      </c>
      <c r="G7" s="7" t="s">
        <v>3</v>
      </c>
      <c r="H7" s="7" t="s">
        <v>2</v>
      </c>
      <c r="I7" s="7" t="s">
        <v>3</v>
      </c>
      <c r="J7" s="7" t="s">
        <v>2</v>
      </c>
      <c r="K7" s="7" t="s">
        <v>3</v>
      </c>
      <c r="L7" s="7" t="s">
        <v>2</v>
      </c>
      <c r="M7" s="9" t="s">
        <v>3</v>
      </c>
      <c r="N7" s="3"/>
    </row>
    <row r="8" spans="1:14" ht="18.75" customHeight="1">
      <c r="A8" s="198" t="s">
        <v>147</v>
      </c>
      <c r="B8" s="54" t="s">
        <v>62</v>
      </c>
      <c r="C8" s="117">
        <v>7</v>
      </c>
      <c r="D8" s="118">
        <v>99</v>
      </c>
      <c r="E8" s="118">
        <v>3878</v>
      </c>
      <c r="F8" s="118">
        <v>1996</v>
      </c>
      <c r="G8" s="118">
        <v>1882</v>
      </c>
      <c r="H8" s="118">
        <v>198</v>
      </c>
      <c r="I8" s="118">
        <v>70</v>
      </c>
      <c r="J8" s="118">
        <v>19</v>
      </c>
      <c r="K8" s="118">
        <v>25</v>
      </c>
      <c r="L8" s="118">
        <v>46</v>
      </c>
      <c r="M8" s="118">
        <v>24</v>
      </c>
      <c r="N8" s="3"/>
    </row>
    <row r="9" spans="1:14" ht="18.75" customHeight="1">
      <c r="A9" s="199"/>
      <c r="B9" s="66" t="s">
        <v>64</v>
      </c>
      <c r="C9" s="117">
        <v>1</v>
      </c>
      <c r="D9" s="118" t="s">
        <v>148</v>
      </c>
      <c r="E9" s="118">
        <v>1525</v>
      </c>
      <c r="F9" s="118">
        <v>867</v>
      </c>
      <c r="G9" s="118">
        <v>658</v>
      </c>
      <c r="H9" s="118">
        <v>81</v>
      </c>
      <c r="I9" s="118">
        <v>19</v>
      </c>
      <c r="J9" s="118">
        <v>5</v>
      </c>
      <c r="K9" s="118">
        <v>5</v>
      </c>
      <c r="L9" s="118">
        <v>19</v>
      </c>
      <c r="M9" s="118">
        <v>20</v>
      </c>
      <c r="N9" s="3"/>
    </row>
    <row r="10" spans="1:14" ht="18.75" customHeight="1">
      <c r="A10" s="198" t="s">
        <v>149</v>
      </c>
      <c r="B10" s="54" t="s">
        <v>65</v>
      </c>
      <c r="C10" s="117">
        <v>7</v>
      </c>
      <c r="D10" s="118">
        <v>98</v>
      </c>
      <c r="E10" s="118">
        <f t="shared" ref="E10:E15" si="0">F10+G10</f>
        <v>3839</v>
      </c>
      <c r="F10" s="118">
        <v>1970</v>
      </c>
      <c r="G10" s="118">
        <v>1869</v>
      </c>
      <c r="H10" s="118">
        <v>184</v>
      </c>
      <c r="I10" s="118">
        <v>77</v>
      </c>
      <c r="J10" s="118">
        <v>27</v>
      </c>
      <c r="K10" s="118">
        <v>23</v>
      </c>
      <c r="L10" s="118">
        <v>45</v>
      </c>
      <c r="M10" s="118">
        <v>25</v>
      </c>
      <c r="N10" s="3"/>
    </row>
    <row r="11" spans="1:14" ht="18.75" customHeight="1">
      <c r="A11" s="199"/>
      <c r="B11" s="66" t="s">
        <v>66</v>
      </c>
      <c r="C11" s="117">
        <v>1</v>
      </c>
      <c r="D11" s="118" t="s">
        <v>148</v>
      </c>
      <c r="E11" s="118">
        <f t="shared" si="0"/>
        <v>1433</v>
      </c>
      <c r="F11" s="118">
        <v>790</v>
      </c>
      <c r="G11" s="118">
        <v>643</v>
      </c>
      <c r="H11" s="118">
        <v>78</v>
      </c>
      <c r="I11" s="118">
        <v>18</v>
      </c>
      <c r="J11" s="118">
        <v>6</v>
      </c>
      <c r="K11" s="118">
        <v>7</v>
      </c>
      <c r="L11" s="118">
        <v>18</v>
      </c>
      <c r="M11" s="118">
        <v>20</v>
      </c>
      <c r="N11" s="3"/>
    </row>
    <row r="12" spans="1:14" ht="18.75" customHeight="1">
      <c r="A12" s="198" t="s">
        <v>150</v>
      </c>
      <c r="B12" s="54" t="s">
        <v>65</v>
      </c>
      <c r="C12" s="117">
        <v>7</v>
      </c>
      <c r="D12" s="118">
        <v>97</v>
      </c>
      <c r="E12" s="118">
        <f t="shared" si="0"/>
        <v>3778</v>
      </c>
      <c r="F12" s="118">
        <v>1918</v>
      </c>
      <c r="G12" s="118">
        <v>1860</v>
      </c>
      <c r="H12" s="118">
        <v>184</v>
      </c>
      <c r="I12" s="118">
        <v>71</v>
      </c>
      <c r="J12" s="118">
        <v>30</v>
      </c>
      <c r="K12" s="118">
        <v>28</v>
      </c>
      <c r="L12" s="118">
        <v>48</v>
      </c>
      <c r="M12" s="118">
        <v>23</v>
      </c>
      <c r="N12" s="3"/>
    </row>
    <row r="13" spans="1:14" ht="18.75" customHeight="1">
      <c r="A13" s="199"/>
      <c r="B13" s="66" t="s">
        <v>66</v>
      </c>
      <c r="C13" s="117">
        <v>1</v>
      </c>
      <c r="D13" s="118" t="s">
        <v>148</v>
      </c>
      <c r="E13" s="118">
        <f t="shared" si="0"/>
        <v>1502</v>
      </c>
      <c r="F13" s="118">
        <v>801</v>
      </c>
      <c r="G13" s="118">
        <v>701</v>
      </c>
      <c r="H13" s="118">
        <v>75</v>
      </c>
      <c r="I13" s="118">
        <v>16</v>
      </c>
      <c r="J13" s="118">
        <v>4</v>
      </c>
      <c r="K13" s="118">
        <v>7</v>
      </c>
      <c r="L13" s="118">
        <v>17</v>
      </c>
      <c r="M13" s="118">
        <v>19</v>
      </c>
      <c r="N13" s="3"/>
    </row>
    <row r="14" spans="1:14" ht="18.75" customHeight="1">
      <c r="A14" s="198" t="s">
        <v>151</v>
      </c>
      <c r="B14" s="54" t="s">
        <v>65</v>
      </c>
      <c r="C14" s="117">
        <v>7</v>
      </c>
      <c r="D14" s="118">
        <v>96</v>
      </c>
      <c r="E14" s="118">
        <f t="shared" si="0"/>
        <v>3745</v>
      </c>
      <c r="F14" s="118">
        <v>1902</v>
      </c>
      <c r="G14" s="118">
        <v>1843</v>
      </c>
      <c r="H14" s="118">
        <v>176</v>
      </c>
      <c r="I14" s="118">
        <v>79</v>
      </c>
      <c r="J14" s="118">
        <v>22</v>
      </c>
      <c r="K14" s="118">
        <v>29</v>
      </c>
      <c r="L14" s="118">
        <v>42</v>
      </c>
      <c r="M14" s="118">
        <v>26</v>
      </c>
      <c r="N14" s="3"/>
    </row>
    <row r="15" spans="1:14" ht="18.75" customHeight="1">
      <c r="A15" s="199"/>
      <c r="B15" s="66" t="s">
        <v>66</v>
      </c>
      <c r="C15" s="117">
        <v>1</v>
      </c>
      <c r="D15" s="118" t="s">
        <v>148</v>
      </c>
      <c r="E15" s="118">
        <f t="shared" si="0"/>
        <v>1509</v>
      </c>
      <c r="F15" s="118">
        <v>808</v>
      </c>
      <c r="G15" s="118">
        <v>701</v>
      </c>
      <c r="H15" s="118">
        <v>75</v>
      </c>
      <c r="I15" s="118">
        <v>18</v>
      </c>
      <c r="J15" s="118">
        <v>5</v>
      </c>
      <c r="K15" s="118">
        <v>7</v>
      </c>
      <c r="L15" s="118">
        <v>17</v>
      </c>
      <c r="M15" s="118">
        <v>19</v>
      </c>
      <c r="N15" s="3"/>
    </row>
    <row r="16" spans="1:14" ht="18.75" customHeight="1">
      <c r="A16" s="198" t="s">
        <v>152</v>
      </c>
      <c r="B16" s="66" t="s">
        <v>65</v>
      </c>
      <c r="C16" s="117">
        <v>7</v>
      </c>
      <c r="D16" s="118">
        <v>96</v>
      </c>
      <c r="E16" s="118">
        <v>3752</v>
      </c>
      <c r="F16" s="118">
        <v>1932</v>
      </c>
      <c r="G16" s="118">
        <v>1820</v>
      </c>
      <c r="H16" s="118">
        <v>185</v>
      </c>
      <c r="I16" s="118">
        <v>74</v>
      </c>
      <c r="J16" s="118">
        <v>24</v>
      </c>
      <c r="K16" s="118">
        <v>25</v>
      </c>
      <c r="L16" s="118">
        <v>38</v>
      </c>
      <c r="M16" s="118">
        <v>28</v>
      </c>
      <c r="N16" s="3"/>
    </row>
    <row r="17" spans="1:14" ht="18.75" customHeight="1">
      <c r="A17" s="199"/>
      <c r="B17" s="66" t="s">
        <v>66</v>
      </c>
      <c r="C17" s="117">
        <v>1</v>
      </c>
      <c r="D17" s="118" t="s">
        <v>148</v>
      </c>
      <c r="E17" s="118">
        <v>1628</v>
      </c>
      <c r="F17" s="118">
        <v>905</v>
      </c>
      <c r="G17" s="118">
        <v>723</v>
      </c>
      <c r="H17" s="118">
        <v>77</v>
      </c>
      <c r="I17" s="118">
        <v>18</v>
      </c>
      <c r="J17" s="118">
        <v>8</v>
      </c>
      <c r="K17" s="118">
        <v>9</v>
      </c>
      <c r="L17" s="118">
        <v>17</v>
      </c>
      <c r="M17" s="118">
        <v>19</v>
      </c>
      <c r="N17" s="3"/>
    </row>
    <row r="18" spans="1:14" ht="18.75" customHeight="1">
      <c r="A18" s="198" t="s">
        <v>153</v>
      </c>
      <c r="B18" s="66" t="s">
        <v>65</v>
      </c>
      <c r="C18" s="117">
        <v>7</v>
      </c>
      <c r="D18" s="118">
        <v>96</v>
      </c>
      <c r="E18" s="118">
        <v>3778</v>
      </c>
      <c r="F18" s="118">
        <v>1944</v>
      </c>
      <c r="G18" s="118">
        <v>1834</v>
      </c>
      <c r="H18" s="118">
        <v>178</v>
      </c>
      <c r="I18" s="118">
        <v>76</v>
      </c>
      <c r="J18" s="118">
        <v>30</v>
      </c>
      <c r="K18" s="118">
        <v>24</v>
      </c>
      <c r="L18" s="118">
        <v>40</v>
      </c>
      <c r="M18" s="118">
        <v>26</v>
      </c>
      <c r="N18" s="3"/>
    </row>
    <row r="19" spans="1:14" ht="18.75" customHeight="1">
      <c r="A19" s="199"/>
      <c r="B19" s="66" t="s">
        <v>66</v>
      </c>
      <c r="C19" s="117">
        <v>1</v>
      </c>
      <c r="D19" s="118" t="s">
        <v>148</v>
      </c>
      <c r="E19" s="118">
        <v>1590</v>
      </c>
      <c r="F19" s="118">
        <v>884</v>
      </c>
      <c r="G19" s="118">
        <v>706</v>
      </c>
      <c r="H19" s="118">
        <v>75</v>
      </c>
      <c r="I19" s="118">
        <v>19</v>
      </c>
      <c r="J19" s="118">
        <v>6</v>
      </c>
      <c r="K19" s="118">
        <v>8</v>
      </c>
      <c r="L19" s="118">
        <v>17</v>
      </c>
      <c r="M19" s="118">
        <v>19</v>
      </c>
      <c r="N19" s="3"/>
    </row>
    <row r="20" spans="1:14" ht="18.75" customHeight="1">
      <c r="A20" s="198" t="s">
        <v>154</v>
      </c>
      <c r="B20" s="54" t="s">
        <v>65</v>
      </c>
      <c r="C20" s="117">
        <v>7</v>
      </c>
      <c r="D20" s="118">
        <v>96</v>
      </c>
      <c r="E20" s="118">
        <v>3773</v>
      </c>
      <c r="F20" s="119">
        <v>1956</v>
      </c>
      <c r="G20" s="119">
        <v>1817</v>
      </c>
      <c r="H20" s="118">
        <v>169</v>
      </c>
      <c r="I20" s="118">
        <v>81</v>
      </c>
      <c r="J20" s="118">
        <v>31</v>
      </c>
      <c r="K20" s="118">
        <v>25</v>
      </c>
      <c r="L20" s="118">
        <v>42</v>
      </c>
      <c r="M20" s="118">
        <v>24</v>
      </c>
      <c r="N20" s="3"/>
    </row>
    <row r="21" spans="1:14" ht="18.75" customHeight="1">
      <c r="A21" s="199"/>
      <c r="B21" s="66" t="s">
        <v>66</v>
      </c>
      <c r="C21" s="117">
        <v>1</v>
      </c>
      <c r="D21" s="118" t="s">
        <v>148</v>
      </c>
      <c r="E21" s="119">
        <v>1522</v>
      </c>
      <c r="F21" s="119">
        <v>848</v>
      </c>
      <c r="G21" s="119">
        <v>674</v>
      </c>
      <c r="H21" s="118">
        <v>79</v>
      </c>
      <c r="I21" s="118">
        <v>18</v>
      </c>
      <c r="J21" s="118">
        <v>4</v>
      </c>
      <c r="K21" s="118">
        <v>8</v>
      </c>
      <c r="L21" s="118">
        <v>17</v>
      </c>
      <c r="M21" s="118">
        <v>20</v>
      </c>
      <c r="N21" s="3"/>
    </row>
    <row r="22" spans="1:14" ht="18.75" customHeight="1">
      <c r="A22" s="198" t="s">
        <v>155</v>
      </c>
      <c r="B22" s="54" t="s">
        <v>65</v>
      </c>
      <c r="C22" s="117">
        <v>7</v>
      </c>
      <c r="D22" s="118">
        <v>96</v>
      </c>
      <c r="E22" s="118">
        <v>3750</v>
      </c>
      <c r="F22" s="119">
        <v>1944</v>
      </c>
      <c r="G22" s="119">
        <v>1806</v>
      </c>
      <c r="H22" s="118">
        <v>181</v>
      </c>
      <c r="I22" s="118">
        <v>79</v>
      </c>
      <c r="J22" s="118">
        <v>24</v>
      </c>
      <c r="K22" s="118">
        <v>26</v>
      </c>
      <c r="L22" s="118">
        <v>40</v>
      </c>
      <c r="M22" s="118">
        <v>26</v>
      </c>
      <c r="N22" s="3"/>
    </row>
    <row r="23" spans="1:14" ht="18.75" customHeight="1">
      <c r="A23" s="199"/>
      <c r="B23" s="66" t="s">
        <v>66</v>
      </c>
      <c r="C23" s="117">
        <v>1</v>
      </c>
      <c r="D23" s="118" t="s">
        <v>148</v>
      </c>
      <c r="E23" s="119">
        <v>1326</v>
      </c>
      <c r="F23" s="119">
        <v>746</v>
      </c>
      <c r="G23" s="119">
        <v>580</v>
      </c>
      <c r="H23" s="118">
        <v>77</v>
      </c>
      <c r="I23" s="118">
        <v>18</v>
      </c>
      <c r="J23" s="118">
        <v>3</v>
      </c>
      <c r="K23" s="118">
        <v>8</v>
      </c>
      <c r="L23" s="118">
        <v>18</v>
      </c>
      <c r="M23" s="118">
        <v>19</v>
      </c>
      <c r="N23" s="3"/>
    </row>
    <row r="24" spans="1:14" ht="18.75" customHeight="1">
      <c r="A24" s="198" t="s">
        <v>156</v>
      </c>
      <c r="B24" s="54" t="s">
        <v>65</v>
      </c>
      <c r="C24" s="117">
        <v>7</v>
      </c>
      <c r="D24" s="118">
        <v>96</v>
      </c>
      <c r="E24" s="118">
        <v>3726</v>
      </c>
      <c r="F24" s="119">
        <v>1921</v>
      </c>
      <c r="G24" s="119">
        <v>1805</v>
      </c>
      <c r="H24" s="118">
        <v>173</v>
      </c>
      <c r="I24" s="118">
        <v>87</v>
      </c>
      <c r="J24" s="118">
        <v>25</v>
      </c>
      <c r="K24" s="118">
        <v>27</v>
      </c>
      <c r="L24" s="118">
        <v>43</v>
      </c>
      <c r="M24" s="118">
        <v>26</v>
      </c>
      <c r="N24" s="3"/>
    </row>
    <row r="25" spans="1:14" ht="18.75" customHeight="1">
      <c r="A25" s="199"/>
      <c r="B25" s="66" t="s">
        <v>66</v>
      </c>
      <c r="C25" s="117">
        <v>1</v>
      </c>
      <c r="D25" s="118" t="s">
        <v>148</v>
      </c>
      <c r="E25" s="119">
        <v>1257</v>
      </c>
      <c r="F25" s="119">
        <v>717</v>
      </c>
      <c r="G25" s="119">
        <v>540</v>
      </c>
      <c r="H25" s="118">
        <v>71</v>
      </c>
      <c r="I25" s="118">
        <v>19</v>
      </c>
      <c r="J25" s="118">
        <v>4</v>
      </c>
      <c r="K25" s="118">
        <v>7</v>
      </c>
      <c r="L25" s="118">
        <v>18</v>
      </c>
      <c r="M25" s="118">
        <v>21</v>
      </c>
      <c r="N25" s="3"/>
    </row>
    <row r="26" spans="1:14" ht="18.75" customHeight="1">
      <c r="A26" s="198" t="s">
        <v>34</v>
      </c>
      <c r="B26" s="54" t="s">
        <v>65</v>
      </c>
      <c r="C26" s="117">
        <v>7</v>
      </c>
      <c r="D26" s="118">
        <v>94</v>
      </c>
      <c r="E26" s="118">
        <v>3655</v>
      </c>
      <c r="F26" s="119">
        <v>1878</v>
      </c>
      <c r="G26" s="119">
        <v>1777</v>
      </c>
      <c r="H26" s="118">
        <v>172</v>
      </c>
      <c r="I26" s="118">
        <v>87</v>
      </c>
      <c r="J26" s="118">
        <v>25</v>
      </c>
      <c r="K26" s="118">
        <v>23</v>
      </c>
      <c r="L26" s="118">
        <v>40</v>
      </c>
      <c r="M26" s="118">
        <v>26</v>
      </c>
      <c r="N26" s="3"/>
    </row>
    <row r="27" spans="1:14" ht="18.75" customHeight="1">
      <c r="A27" s="199"/>
      <c r="B27" s="66" t="s">
        <v>66</v>
      </c>
      <c r="C27" s="117">
        <v>1</v>
      </c>
      <c r="D27" s="118" t="s">
        <v>148</v>
      </c>
      <c r="E27" s="119">
        <v>1268</v>
      </c>
      <c r="F27" s="119">
        <v>743</v>
      </c>
      <c r="G27" s="119">
        <v>525</v>
      </c>
      <c r="H27" s="118">
        <v>70</v>
      </c>
      <c r="I27" s="118">
        <v>20</v>
      </c>
      <c r="J27" s="118">
        <v>5</v>
      </c>
      <c r="K27" s="118">
        <v>6</v>
      </c>
      <c r="L27" s="118">
        <v>18</v>
      </c>
      <c r="M27" s="118">
        <v>21</v>
      </c>
      <c r="N27" s="3"/>
    </row>
    <row r="28" spans="1:14" ht="18.75" customHeight="1">
      <c r="A28" s="198" t="s">
        <v>35</v>
      </c>
      <c r="B28" s="54" t="s">
        <v>65</v>
      </c>
      <c r="C28" s="117">
        <v>7</v>
      </c>
      <c r="D28" s="118">
        <v>91</v>
      </c>
      <c r="E28" s="118">
        <v>3557</v>
      </c>
      <c r="F28" s="119">
        <v>1820</v>
      </c>
      <c r="G28" s="119">
        <v>1737</v>
      </c>
      <c r="H28" s="118">
        <v>170</v>
      </c>
      <c r="I28" s="118">
        <v>83</v>
      </c>
      <c r="J28" s="118">
        <v>24</v>
      </c>
      <c r="K28" s="118">
        <v>17</v>
      </c>
      <c r="L28" s="118">
        <v>38</v>
      </c>
      <c r="M28" s="118">
        <v>25</v>
      </c>
      <c r="N28" s="3"/>
    </row>
    <row r="29" spans="1:14" ht="18.75" customHeight="1">
      <c r="A29" s="199"/>
      <c r="B29" s="66" t="s">
        <v>66</v>
      </c>
      <c r="C29" s="120">
        <v>1</v>
      </c>
      <c r="D29" s="121" t="s">
        <v>148</v>
      </c>
      <c r="E29" s="122">
        <v>1353</v>
      </c>
      <c r="F29" s="122">
        <v>803</v>
      </c>
      <c r="G29" s="122">
        <v>550</v>
      </c>
      <c r="H29" s="121">
        <v>67</v>
      </c>
      <c r="I29" s="121">
        <v>21</v>
      </c>
      <c r="J29" s="121">
        <v>4</v>
      </c>
      <c r="K29" s="121">
        <v>7</v>
      </c>
      <c r="L29" s="121">
        <v>17</v>
      </c>
      <c r="M29" s="121">
        <v>21</v>
      </c>
      <c r="N29" s="3"/>
    </row>
    <row r="30" spans="1:14" ht="20.25" customHeight="1">
      <c r="A30" s="14"/>
      <c r="B30" s="14"/>
      <c r="C30" s="118"/>
      <c r="D30" s="118"/>
      <c r="E30" s="119"/>
      <c r="F30" s="119"/>
      <c r="G30" s="119"/>
      <c r="H30" s="118"/>
      <c r="I30" s="118"/>
      <c r="J30" s="118"/>
      <c r="K30" s="118"/>
      <c r="L30" s="118"/>
      <c r="M30" s="118"/>
      <c r="N30" s="3"/>
    </row>
    <row r="31" spans="1:14" ht="20.25" customHeight="1">
      <c r="A31" s="41"/>
      <c r="B31" s="41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3"/>
    </row>
    <row r="32" spans="1:14" ht="18.75" customHeight="1">
      <c r="A32" s="225" t="s">
        <v>12</v>
      </c>
      <c r="B32" s="225"/>
      <c r="C32" s="192" t="s">
        <v>157</v>
      </c>
      <c r="D32" s="222"/>
      <c r="E32" s="222"/>
      <c r="F32" s="222"/>
      <c r="G32" s="222"/>
      <c r="H32" s="222"/>
      <c r="I32" s="222"/>
      <c r="J32" s="222"/>
      <c r="K32" s="222"/>
      <c r="L32" s="222"/>
      <c r="M32" s="3"/>
      <c r="N32" s="3"/>
    </row>
    <row r="33" spans="1:14" ht="18.75" customHeight="1">
      <c r="A33" s="226"/>
      <c r="B33" s="226"/>
      <c r="C33" s="223" t="s">
        <v>141</v>
      </c>
      <c r="D33" s="175" t="s">
        <v>142</v>
      </c>
      <c r="E33" s="175"/>
      <c r="F33" s="175"/>
      <c r="G33" s="175" t="s">
        <v>61</v>
      </c>
      <c r="H33" s="175"/>
      <c r="I33" s="175"/>
      <c r="J33" s="175"/>
      <c r="K33" s="173" t="s">
        <v>143</v>
      </c>
      <c r="L33" s="174"/>
      <c r="M33" s="3"/>
      <c r="N33" s="3"/>
    </row>
    <row r="34" spans="1:14" ht="18.75" customHeight="1">
      <c r="A34" s="226"/>
      <c r="B34" s="226"/>
      <c r="C34" s="175"/>
      <c r="D34" s="175"/>
      <c r="E34" s="175"/>
      <c r="F34" s="175"/>
      <c r="G34" s="175" t="s">
        <v>144</v>
      </c>
      <c r="H34" s="175"/>
      <c r="I34" s="175" t="s">
        <v>145</v>
      </c>
      <c r="J34" s="175"/>
      <c r="K34" s="178" t="s">
        <v>146</v>
      </c>
      <c r="L34" s="224"/>
      <c r="M34" s="3"/>
      <c r="N34" s="3"/>
    </row>
    <row r="35" spans="1:14" ht="18.75" customHeight="1">
      <c r="A35" s="227"/>
      <c r="B35" s="227"/>
      <c r="C35" s="175"/>
      <c r="D35" s="7" t="s">
        <v>1</v>
      </c>
      <c r="E35" s="7" t="s">
        <v>2</v>
      </c>
      <c r="F35" s="7" t="s">
        <v>3</v>
      </c>
      <c r="G35" s="7" t="s">
        <v>2</v>
      </c>
      <c r="H35" s="7" t="s">
        <v>3</v>
      </c>
      <c r="I35" s="7" t="s">
        <v>2</v>
      </c>
      <c r="J35" s="7" t="s">
        <v>3</v>
      </c>
      <c r="K35" s="7" t="s">
        <v>2</v>
      </c>
      <c r="L35" s="9" t="s">
        <v>3</v>
      </c>
      <c r="M35" s="3"/>
      <c r="N35" s="3"/>
    </row>
    <row r="36" spans="1:14" ht="18.75" customHeight="1">
      <c r="A36" s="125" t="s">
        <v>147</v>
      </c>
      <c r="B36" s="54" t="s">
        <v>62</v>
      </c>
      <c r="C36" s="117">
        <v>24</v>
      </c>
      <c r="D36" s="118">
        <v>675</v>
      </c>
      <c r="E36" s="118">
        <v>278</v>
      </c>
      <c r="F36" s="118">
        <v>397</v>
      </c>
      <c r="G36" s="118">
        <v>41</v>
      </c>
      <c r="H36" s="118">
        <v>22</v>
      </c>
      <c r="I36" s="118">
        <v>7</v>
      </c>
      <c r="J36" s="118">
        <v>3</v>
      </c>
      <c r="K36" s="118">
        <v>6</v>
      </c>
      <c r="L36" s="118">
        <v>4</v>
      </c>
      <c r="M36" s="3"/>
      <c r="N36" s="3"/>
    </row>
    <row r="37" spans="1:14" ht="18.75" customHeight="1">
      <c r="A37" s="125" t="s">
        <v>149</v>
      </c>
      <c r="B37" s="54" t="s">
        <v>65</v>
      </c>
      <c r="C37" s="117">
        <v>22</v>
      </c>
      <c r="D37" s="118">
        <f>E37+F37</f>
        <v>714</v>
      </c>
      <c r="E37" s="118">
        <v>298</v>
      </c>
      <c r="F37" s="118">
        <v>416</v>
      </c>
      <c r="G37" s="118">
        <v>43</v>
      </c>
      <c r="H37" s="118">
        <v>22</v>
      </c>
      <c r="I37" s="118">
        <v>13</v>
      </c>
      <c r="J37" s="118">
        <v>12</v>
      </c>
      <c r="K37" s="118">
        <v>5</v>
      </c>
      <c r="L37" s="118">
        <v>5</v>
      </c>
      <c r="M37" s="3"/>
      <c r="N37" s="3"/>
    </row>
    <row r="38" spans="1:14" ht="18.75" customHeight="1">
      <c r="A38" s="125" t="s">
        <v>150</v>
      </c>
      <c r="B38" s="54" t="s">
        <v>65</v>
      </c>
      <c r="C38" s="117">
        <v>22</v>
      </c>
      <c r="D38" s="118">
        <f>E38+F38</f>
        <v>652</v>
      </c>
      <c r="E38" s="118">
        <v>288</v>
      </c>
      <c r="F38" s="118">
        <v>364</v>
      </c>
      <c r="G38" s="118">
        <v>40</v>
      </c>
      <c r="H38" s="118">
        <v>24</v>
      </c>
      <c r="I38" s="118">
        <v>19</v>
      </c>
      <c r="J38" s="118">
        <v>9</v>
      </c>
      <c r="K38" s="118">
        <v>4</v>
      </c>
      <c r="L38" s="118">
        <v>6</v>
      </c>
      <c r="M38" s="3"/>
      <c r="N38" s="3"/>
    </row>
    <row r="39" spans="1:14" ht="18.75" customHeight="1">
      <c r="A39" s="125" t="s">
        <v>151</v>
      </c>
      <c r="B39" s="54" t="s">
        <v>65</v>
      </c>
      <c r="C39" s="117">
        <v>22</v>
      </c>
      <c r="D39" s="118">
        <f>E39+F39</f>
        <v>643</v>
      </c>
      <c r="E39" s="118">
        <v>288</v>
      </c>
      <c r="F39" s="118">
        <v>355</v>
      </c>
      <c r="G39" s="118">
        <v>43</v>
      </c>
      <c r="H39" s="118">
        <v>21</v>
      </c>
      <c r="I39" s="118">
        <v>20</v>
      </c>
      <c r="J39" s="118">
        <v>8</v>
      </c>
      <c r="K39" s="118">
        <v>5</v>
      </c>
      <c r="L39" s="118">
        <v>5</v>
      </c>
      <c r="M39" s="3"/>
      <c r="N39" s="3"/>
    </row>
    <row r="40" spans="1:14" ht="18.75" customHeight="1">
      <c r="A40" s="125" t="s">
        <v>152</v>
      </c>
      <c r="B40" s="54" t="s">
        <v>65</v>
      </c>
      <c r="C40" s="117">
        <v>22</v>
      </c>
      <c r="D40" s="118">
        <v>595</v>
      </c>
      <c r="E40" s="118">
        <v>283</v>
      </c>
      <c r="F40" s="118">
        <v>312</v>
      </c>
      <c r="G40" s="118">
        <v>43</v>
      </c>
      <c r="H40" s="118">
        <v>17</v>
      </c>
      <c r="I40" s="118">
        <v>19</v>
      </c>
      <c r="J40" s="118">
        <v>7</v>
      </c>
      <c r="K40" s="118">
        <v>5</v>
      </c>
      <c r="L40" s="118">
        <v>4</v>
      </c>
      <c r="M40" s="3"/>
      <c r="N40" s="3"/>
    </row>
    <row r="41" spans="1:14" ht="18.75" customHeight="1">
      <c r="A41" s="125" t="s">
        <v>158</v>
      </c>
      <c r="B41" s="54" t="s">
        <v>65</v>
      </c>
      <c r="C41" s="117">
        <v>22</v>
      </c>
      <c r="D41" s="118">
        <v>589</v>
      </c>
      <c r="E41" s="118">
        <v>286</v>
      </c>
      <c r="F41" s="118">
        <v>303</v>
      </c>
      <c r="G41" s="118">
        <v>42</v>
      </c>
      <c r="H41" s="118">
        <v>19</v>
      </c>
      <c r="I41" s="118">
        <v>15</v>
      </c>
      <c r="J41" s="118">
        <v>9</v>
      </c>
      <c r="K41" s="118">
        <v>4</v>
      </c>
      <c r="L41" s="118">
        <v>3</v>
      </c>
      <c r="M41" s="3"/>
      <c r="N41" s="3"/>
    </row>
    <row r="42" spans="1:14" ht="18.75" customHeight="1">
      <c r="A42" s="125" t="s">
        <v>159</v>
      </c>
      <c r="B42" s="54" t="s">
        <v>65</v>
      </c>
      <c r="C42" s="117">
        <v>22</v>
      </c>
      <c r="D42" s="118">
        <v>539</v>
      </c>
      <c r="E42" s="118">
        <v>274</v>
      </c>
      <c r="F42" s="118">
        <v>265</v>
      </c>
      <c r="G42" s="118">
        <v>44</v>
      </c>
      <c r="H42" s="118">
        <v>18</v>
      </c>
      <c r="I42" s="118">
        <v>12</v>
      </c>
      <c r="J42" s="118">
        <v>7</v>
      </c>
      <c r="K42" s="118">
        <v>4</v>
      </c>
      <c r="L42" s="118">
        <v>4</v>
      </c>
      <c r="M42" s="3"/>
      <c r="N42" s="3"/>
    </row>
    <row r="43" spans="1:14" ht="18.75" customHeight="1">
      <c r="A43" s="125" t="s">
        <v>155</v>
      </c>
      <c r="B43" s="54" t="s">
        <v>65</v>
      </c>
      <c r="C43" s="117">
        <v>22</v>
      </c>
      <c r="D43" s="118">
        <v>567</v>
      </c>
      <c r="E43" s="118">
        <v>282</v>
      </c>
      <c r="F43" s="118">
        <v>285</v>
      </c>
      <c r="G43" s="118">
        <v>42</v>
      </c>
      <c r="H43" s="118">
        <v>19</v>
      </c>
      <c r="I43" s="118">
        <v>11</v>
      </c>
      <c r="J43" s="118">
        <v>10</v>
      </c>
      <c r="K43" s="118">
        <v>5</v>
      </c>
      <c r="L43" s="118">
        <v>3</v>
      </c>
      <c r="M43" s="3"/>
      <c r="N43" s="3"/>
    </row>
    <row r="44" spans="1:14" ht="18.75" customHeight="1">
      <c r="A44" s="125" t="s">
        <v>156</v>
      </c>
      <c r="B44" s="54" t="s">
        <v>65</v>
      </c>
      <c r="C44" s="117">
        <v>22</v>
      </c>
      <c r="D44" s="118">
        <v>560</v>
      </c>
      <c r="E44" s="118">
        <v>272</v>
      </c>
      <c r="F44" s="118">
        <v>288</v>
      </c>
      <c r="G44" s="118">
        <v>41</v>
      </c>
      <c r="H44" s="118">
        <v>20</v>
      </c>
      <c r="I44" s="118">
        <v>11</v>
      </c>
      <c r="J44" s="118">
        <v>9</v>
      </c>
      <c r="K44" s="118">
        <v>5</v>
      </c>
      <c r="L44" s="118">
        <v>4</v>
      </c>
      <c r="M44" s="41"/>
      <c r="N44" s="3"/>
    </row>
    <row r="45" spans="1:14" ht="18.75" customHeight="1">
      <c r="A45" s="125" t="s">
        <v>34</v>
      </c>
      <c r="B45" s="54" t="s">
        <v>65</v>
      </c>
      <c r="C45" s="117">
        <v>21</v>
      </c>
      <c r="D45" s="118">
        <v>583</v>
      </c>
      <c r="E45" s="118">
        <v>300</v>
      </c>
      <c r="F45" s="118">
        <v>283</v>
      </c>
      <c r="G45" s="118">
        <v>37</v>
      </c>
      <c r="H45" s="118">
        <v>21</v>
      </c>
      <c r="I45" s="118">
        <v>11</v>
      </c>
      <c r="J45" s="118">
        <v>8</v>
      </c>
      <c r="K45" s="118">
        <v>4</v>
      </c>
      <c r="L45" s="118">
        <v>5</v>
      </c>
      <c r="M45" s="41"/>
      <c r="N45" s="3"/>
    </row>
    <row r="46" spans="1:14" ht="18.75" customHeight="1">
      <c r="A46" s="125" t="s">
        <v>35</v>
      </c>
      <c r="B46" s="54" t="s">
        <v>65</v>
      </c>
      <c r="C46" s="120">
        <v>22</v>
      </c>
      <c r="D46" s="121">
        <v>572</v>
      </c>
      <c r="E46" s="121">
        <v>292</v>
      </c>
      <c r="F46" s="121">
        <v>280</v>
      </c>
      <c r="G46" s="121">
        <v>36</v>
      </c>
      <c r="H46" s="121">
        <v>22</v>
      </c>
      <c r="I46" s="121">
        <v>12</v>
      </c>
      <c r="J46" s="121">
        <v>9</v>
      </c>
      <c r="K46" s="121">
        <v>6</v>
      </c>
      <c r="L46" s="121">
        <v>4</v>
      </c>
      <c r="M46" s="41"/>
      <c r="N46" s="3"/>
    </row>
    <row r="47" spans="1:14" ht="20.25" customHeight="1">
      <c r="A47" s="3" t="s">
        <v>18</v>
      </c>
      <c r="B47" s="126"/>
      <c r="C47" s="126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3"/>
    </row>
    <row r="48" spans="1:14" ht="20.25" customHeight="1">
      <c r="A48" s="127" t="s">
        <v>160</v>
      </c>
      <c r="B48" s="126"/>
      <c r="C48" s="126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3"/>
    </row>
  </sheetData>
  <mergeCells count="30">
    <mergeCell ref="A4:B7"/>
    <mergeCell ref="C4:C7"/>
    <mergeCell ref="D4:M4"/>
    <mergeCell ref="D5:D7"/>
    <mergeCell ref="E5:G6"/>
    <mergeCell ref="H5:K5"/>
    <mergeCell ref="L5:M5"/>
    <mergeCell ref="H6:I6"/>
    <mergeCell ref="J6:K6"/>
    <mergeCell ref="L6:M6"/>
    <mergeCell ref="A32:B35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C32:L32"/>
    <mergeCell ref="C33:C35"/>
    <mergeCell ref="D33:F34"/>
    <mergeCell ref="G33:J33"/>
    <mergeCell ref="K33:L33"/>
    <mergeCell ref="G34:H34"/>
    <mergeCell ref="I34:J34"/>
    <mergeCell ref="K34:L34"/>
  </mergeCells>
  <phoneticPr fontId="2"/>
  <pageMargins left="0.78740157480314965" right="0.59055118110236227" top="0.78740157480314965" bottom="0.78740157480314965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activeCell="C27" sqref="C27"/>
    </sheetView>
  </sheetViews>
  <sheetFormatPr defaultRowHeight="13.5"/>
  <cols>
    <col min="1" max="1" width="10.625" style="133" customWidth="1"/>
    <col min="2" max="2" width="5.125" style="133" customWidth="1"/>
    <col min="3" max="13" width="6.625" style="2" customWidth="1"/>
    <col min="14" max="15" width="7.625" style="3" customWidth="1"/>
    <col min="16" max="16384" width="9" style="3"/>
  </cols>
  <sheetData>
    <row r="1" spans="1:13" ht="17.25" customHeight="1">
      <c r="A1" s="113" t="s">
        <v>161</v>
      </c>
      <c r="B1" s="128"/>
    </row>
    <row r="2" spans="1:13" ht="8.25" customHeight="1">
      <c r="A2" s="114"/>
      <c r="B2" s="128"/>
    </row>
    <row r="3" spans="1:13" ht="20.25" customHeight="1">
      <c r="A3" s="129" t="s">
        <v>162</v>
      </c>
      <c r="B3" s="128"/>
      <c r="M3" s="4" t="s">
        <v>163</v>
      </c>
    </row>
    <row r="4" spans="1:13" ht="18.75" customHeight="1">
      <c r="A4" s="228" t="s">
        <v>12</v>
      </c>
      <c r="B4" s="203"/>
      <c r="C4" s="231" t="s">
        <v>70</v>
      </c>
      <c r="D4" s="232"/>
      <c r="E4" s="234"/>
      <c r="F4" s="175" t="s">
        <v>164</v>
      </c>
      <c r="G4" s="175"/>
      <c r="H4" s="175"/>
      <c r="I4" s="175"/>
      <c r="J4" s="175"/>
      <c r="K4" s="175"/>
      <c r="L4" s="175"/>
      <c r="M4" s="231"/>
    </row>
    <row r="5" spans="1:13" ht="18.75" customHeight="1">
      <c r="A5" s="229"/>
      <c r="B5" s="204"/>
      <c r="C5" s="175" t="s">
        <v>48</v>
      </c>
      <c r="D5" s="175" t="s">
        <v>2</v>
      </c>
      <c r="E5" s="223" t="s">
        <v>3</v>
      </c>
      <c r="F5" s="175" t="s">
        <v>1</v>
      </c>
      <c r="G5" s="175"/>
      <c r="H5" s="175" t="s">
        <v>165</v>
      </c>
      <c r="I5" s="175"/>
      <c r="J5" s="175" t="s">
        <v>166</v>
      </c>
      <c r="K5" s="175"/>
      <c r="L5" s="175" t="s">
        <v>167</v>
      </c>
      <c r="M5" s="231"/>
    </row>
    <row r="6" spans="1:13" ht="18.75" customHeight="1">
      <c r="A6" s="230"/>
      <c r="B6" s="205"/>
      <c r="C6" s="175"/>
      <c r="D6" s="175"/>
      <c r="E6" s="223"/>
      <c r="F6" s="7" t="s">
        <v>2</v>
      </c>
      <c r="G6" s="7" t="s">
        <v>3</v>
      </c>
      <c r="H6" s="7" t="s">
        <v>2</v>
      </c>
      <c r="I6" s="7" t="s">
        <v>3</v>
      </c>
      <c r="J6" s="7" t="s">
        <v>2</v>
      </c>
      <c r="K6" s="7" t="s">
        <v>3</v>
      </c>
      <c r="L6" s="7" t="s">
        <v>2</v>
      </c>
      <c r="M6" s="9" t="s">
        <v>3</v>
      </c>
    </row>
    <row r="7" spans="1:13" ht="18.75" customHeight="1">
      <c r="A7" s="235" t="s">
        <v>147</v>
      </c>
      <c r="B7" s="54" t="s">
        <v>62</v>
      </c>
      <c r="C7" s="117">
        <v>4553</v>
      </c>
      <c r="D7" s="118">
        <v>2274</v>
      </c>
      <c r="E7" s="118">
        <v>2279</v>
      </c>
      <c r="F7" s="118">
        <v>1996</v>
      </c>
      <c r="G7" s="118">
        <v>1882</v>
      </c>
      <c r="H7" s="118">
        <v>671</v>
      </c>
      <c r="I7" s="118">
        <v>651</v>
      </c>
      <c r="J7" s="118">
        <v>667</v>
      </c>
      <c r="K7" s="118">
        <v>624</v>
      </c>
      <c r="L7" s="118">
        <v>658</v>
      </c>
      <c r="M7" s="118">
        <v>607</v>
      </c>
    </row>
    <row r="8" spans="1:13" ht="18.75" customHeight="1">
      <c r="A8" s="235"/>
      <c r="B8" s="54" t="s">
        <v>64</v>
      </c>
      <c r="C8" s="117">
        <v>1515</v>
      </c>
      <c r="D8" s="118">
        <v>867</v>
      </c>
      <c r="E8" s="118">
        <v>658</v>
      </c>
      <c r="F8" s="118">
        <v>867</v>
      </c>
      <c r="G8" s="118">
        <v>658</v>
      </c>
      <c r="H8" s="118">
        <v>312</v>
      </c>
      <c r="I8" s="118">
        <v>253</v>
      </c>
      <c r="J8" s="118">
        <v>277</v>
      </c>
      <c r="K8" s="118">
        <v>189</v>
      </c>
      <c r="L8" s="118">
        <v>278</v>
      </c>
      <c r="M8" s="118">
        <v>216</v>
      </c>
    </row>
    <row r="9" spans="1:13" ht="18.75" customHeight="1">
      <c r="A9" s="235" t="s">
        <v>149</v>
      </c>
      <c r="B9" s="54" t="s">
        <v>65</v>
      </c>
      <c r="C9" s="117">
        <f t="shared" ref="C9:C14" si="0">SUM(D9+E9)</f>
        <v>4553</v>
      </c>
      <c r="D9" s="118">
        <f>SUM(F9+C35)</f>
        <v>2268</v>
      </c>
      <c r="E9" s="118">
        <f>SUM(G9+D35)</f>
        <v>2285</v>
      </c>
      <c r="F9" s="118">
        <f>SUM(H9+J9+L9)</f>
        <v>1970</v>
      </c>
      <c r="G9" s="118">
        <f>SUM(I9+K9+M9)</f>
        <v>1869</v>
      </c>
      <c r="H9" s="118">
        <v>664</v>
      </c>
      <c r="I9" s="118">
        <v>620</v>
      </c>
      <c r="J9" s="118">
        <v>650</v>
      </c>
      <c r="K9" s="118">
        <v>637</v>
      </c>
      <c r="L9" s="118">
        <v>656</v>
      </c>
      <c r="M9" s="118">
        <v>612</v>
      </c>
    </row>
    <row r="10" spans="1:13" ht="18.75" customHeight="1">
      <c r="A10" s="235"/>
      <c r="B10" s="54" t="s">
        <v>66</v>
      </c>
      <c r="C10" s="117">
        <f t="shared" si="0"/>
        <v>1433</v>
      </c>
      <c r="D10" s="118">
        <f>F10</f>
        <v>790</v>
      </c>
      <c r="E10" s="118">
        <f>G10</f>
        <v>643</v>
      </c>
      <c r="F10" s="118">
        <v>790</v>
      </c>
      <c r="G10" s="118">
        <v>643</v>
      </c>
      <c r="H10" s="118">
        <v>218</v>
      </c>
      <c r="I10" s="118">
        <v>215</v>
      </c>
      <c r="J10" s="118">
        <v>300</v>
      </c>
      <c r="K10" s="118">
        <v>244</v>
      </c>
      <c r="L10" s="118">
        <v>272</v>
      </c>
      <c r="M10" s="118">
        <v>184</v>
      </c>
    </row>
    <row r="11" spans="1:13" ht="18.75" customHeight="1">
      <c r="A11" s="235" t="s">
        <v>150</v>
      </c>
      <c r="B11" s="54" t="s">
        <v>65</v>
      </c>
      <c r="C11" s="117">
        <f t="shared" si="0"/>
        <v>4430</v>
      </c>
      <c r="D11" s="118">
        <f>SUM(F11+C37)</f>
        <v>2206</v>
      </c>
      <c r="E11" s="118">
        <f>SUM(G11+D36)</f>
        <v>2224</v>
      </c>
      <c r="F11" s="118">
        <v>1918</v>
      </c>
      <c r="G11" s="118">
        <v>1860</v>
      </c>
      <c r="H11" s="118">
        <v>651</v>
      </c>
      <c r="I11" s="118">
        <v>616</v>
      </c>
      <c r="J11" s="118">
        <v>630</v>
      </c>
      <c r="K11" s="118">
        <v>618</v>
      </c>
      <c r="L11" s="118">
        <v>637</v>
      </c>
      <c r="M11" s="118">
        <v>626</v>
      </c>
    </row>
    <row r="12" spans="1:13" ht="18.75" customHeight="1">
      <c r="A12" s="235"/>
      <c r="B12" s="54" t="s">
        <v>66</v>
      </c>
      <c r="C12" s="117">
        <f t="shared" si="0"/>
        <v>1502</v>
      </c>
      <c r="D12" s="118">
        <f>F12</f>
        <v>801</v>
      </c>
      <c r="E12" s="118">
        <f>G12</f>
        <v>701</v>
      </c>
      <c r="F12" s="118">
        <v>801</v>
      </c>
      <c r="G12" s="118">
        <v>701</v>
      </c>
      <c r="H12" s="118">
        <v>297</v>
      </c>
      <c r="I12" s="118">
        <v>251</v>
      </c>
      <c r="J12" s="118">
        <v>208</v>
      </c>
      <c r="K12" s="118">
        <v>210</v>
      </c>
      <c r="L12" s="118">
        <v>296</v>
      </c>
      <c r="M12" s="118">
        <v>240</v>
      </c>
    </row>
    <row r="13" spans="1:13" ht="18.75" customHeight="1">
      <c r="A13" s="235" t="s">
        <v>151</v>
      </c>
      <c r="B13" s="54" t="s">
        <v>65</v>
      </c>
      <c r="C13" s="117">
        <f t="shared" si="0"/>
        <v>4388</v>
      </c>
      <c r="D13" s="118">
        <f>SUM(F13+C37)</f>
        <v>2190</v>
      </c>
      <c r="E13" s="118">
        <f>SUM(G13+D37)</f>
        <v>2198</v>
      </c>
      <c r="F13" s="118">
        <v>1902</v>
      </c>
      <c r="G13" s="118">
        <v>1843</v>
      </c>
      <c r="H13" s="118">
        <v>652</v>
      </c>
      <c r="I13" s="118">
        <v>631</v>
      </c>
      <c r="J13" s="118">
        <v>627</v>
      </c>
      <c r="K13" s="118">
        <v>606</v>
      </c>
      <c r="L13" s="118">
        <v>623</v>
      </c>
      <c r="M13" s="118">
        <v>606</v>
      </c>
    </row>
    <row r="14" spans="1:13" ht="18.75" customHeight="1">
      <c r="A14" s="235"/>
      <c r="B14" s="54" t="s">
        <v>66</v>
      </c>
      <c r="C14" s="117">
        <f t="shared" si="0"/>
        <v>1509</v>
      </c>
      <c r="D14" s="118">
        <f>F14</f>
        <v>808</v>
      </c>
      <c r="E14" s="118">
        <f>G14</f>
        <v>701</v>
      </c>
      <c r="F14" s="118">
        <v>808</v>
      </c>
      <c r="G14" s="118">
        <v>701</v>
      </c>
      <c r="H14" s="118">
        <v>308</v>
      </c>
      <c r="I14" s="118">
        <v>259</v>
      </c>
      <c r="J14" s="118">
        <v>294</v>
      </c>
      <c r="K14" s="118">
        <v>237</v>
      </c>
      <c r="L14" s="118">
        <v>206</v>
      </c>
      <c r="M14" s="118">
        <v>205</v>
      </c>
    </row>
    <row r="15" spans="1:13" ht="18.75" customHeight="1">
      <c r="A15" s="235" t="s">
        <v>152</v>
      </c>
      <c r="B15" s="54" t="s">
        <v>65</v>
      </c>
      <c r="C15" s="117">
        <v>4347</v>
      </c>
      <c r="D15" s="118">
        <v>2215</v>
      </c>
      <c r="E15" s="118">
        <v>2132</v>
      </c>
      <c r="F15" s="118">
        <v>1932</v>
      </c>
      <c r="G15" s="118">
        <v>1820</v>
      </c>
      <c r="H15" s="118">
        <v>676</v>
      </c>
      <c r="I15" s="118">
        <v>603</v>
      </c>
      <c r="J15" s="118">
        <v>633</v>
      </c>
      <c r="K15" s="118">
        <v>625</v>
      </c>
      <c r="L15" s="118">
        <v>623</v>
      </c>
      <c r="M15" s="118">
        <v>592</v>
      </c>
    </row>
    <row r="16" spans="1:13" ht="18.75" customHeight="1">
      <c r="A16" s="235"/>
      <c r="B16" s="54" t="s">
        <v>66</v>
      </c>
      <c r="C16" s="117">
        <v>1628</v>
      </c>
      <c r="D16" s="118">
        <v>905</v>
      </c>
      <c r="E16" s="118">
        <v>723</v>
      </c>
      <c r="F16" s="118">
        <v>905</v>
      </c>
      <c r="G16" s="118">
        <v>723</v>
      </c>
      <c r="H16" s="118">
        <v>314</v>
      </c>
      <c r="I16" s="118">
        <v>238</v>
      </c>
      <c r="J16" s="118">
        <v>300</v>
      </c>
      <c r="K16" s="118">
        <v>247</v>
      </c>
      <c r="L16" s="118">
        <v>291</v>
      </c>
      <c r="M16" s="118">
        <v>238</v>
      </c>
    </row>
    <row r="17" spans="1:15" ht="18.75" customHeight="1">
      <c r="A17" s="235" t="s">
        <v>158</v>
      </c>
      <c r="B17" s="54" t="s">
        <v>65</v>
      </c>
      <c r="C17" s="117">
        <v>4367</v>
      </c>
      <c r="D17" s="118">
        <v>2230</v>
      </c>
      <c r="E17" s="118">
        <v>2137</v>
      </c>
      <c r="F17" s="118">
        <v>1944</v>
      </c>
      <c r="G17" s="118">
        <v>1834</v>
      </c>
      <c r="H17" s="118">
        <v>661</v>
      </c>
      <c r="I17" s="118">
        <v>623</v>
      </c>
      <c r="J17" s="118">
        <v>659</v>
      </c>
      <c r="K17" s="118">
        <v>597</v>
      </c>
      <c r="L17" s="118">
        <v>624</v>
      </c>
      <c r="M17" s="118">
        <v>614</v>
      </c>
    </row>
    <row r="18" spans="1:15" ht="18.75" customHeight="1">
      <c r="A18" s="235"/>
      <c r="B18" s="54" t="s">
        <v>66</v>
      </c>
      <c r="C18" s="117">
        <v>1590</v>
      </c>
      <c r="D18" s="118">
        <v>884</v>
      </c>
      <c r="E18" s="118">
        <v>706</v>
      </c>
      <c r="F18" s="118">
        <v>884</v>
      </c>
      <c r="G18" s="118">
        <v>706</v>
      </c>
      <c r="H18" s="118">
        <v>280</v>
      </c>
      <c r="I18" s="118">
        <v>231</v>
      </c>
      <c r="J18" s="118">
        <v>308</v>
      </c>
      <c r="K18" s="118">
        <v>236</v>
      </c>
      <c r="L18" s="118">
        <v>296</v>
      </c>
      <c r="M18" s="118">
        <v>239</v>
      </c>
    </row>
    <row r="19" spans="1:15" ht="18.75" customHeight="1">
      <c r="A19" s="235" t="s">
        <v>154</v>
      </c>
      <c r="B19" s="54" t="s">
        <v>65</v>
      </c>
      <c r="C19" s="117">
        <v>4312</v>
      </c>
      <c r="D19" s="118">
        <v>2230</v>
      </c>
      <c r="E19" s="119">
        <v>2082</v>
      </c>
      <c r="F19" s="119">
        <v>1956</v>
      </c>
      <c r="G19" s="119">
        <v>1817</v>
      </c>
      <c r="H19" s="119">
        <v>654</v>
      </c>
      <c r="I19" s="119">
        <v>617</v>
      </c>
      <c r="J19" s="119">
        <v>649</v>
      </c>
      <c r="K19" s="119">
        <v>615</v>
      </c>
      <c r="L19" s="119">
        <v>653</v>
      </c>
      <c r="M19" s="119">
        <v>585</v>
      </c>
      <c r="O19" s="130"/>
    </row>
    <row r="20" spans="1:15" ht="18.75" customHeight="1">
      <c r="A20" s="235"/>
      <c r="B20" s="54" t="s">
        <v>66</v>
      </c>
      <c r="C20" s="131">
        <f>SUM(D20+E20)</f>
        <v>1522</v>
      </c>
      <c r="D20" s="119">
        <v>848</v>
      </c>
      <c r="E20" s="119">
        <v>674</v>
      </c>
      <c r="F20" s="119">
        <v>848</v>
      </c>
      <c r="G20" s="119">
        <v>674</v>
      </c>
      <c r="H20" s="119">
        <v>274</v>
      </c>
      <c r="I20" s="119">
        <v>218</v>
      </c>
      <c r="J20" s="119">
        <v>276</v>
      </c>
      <c r="K20" s="119">
        <v>223</v>
      </c>
      <c r="L20" s="119">
        <v>298</v>
      </c>
      <c r="M20" s="119">
        <v>233</v>
      </c>
    </row>
    <row r="21" spans="1:15" ht="18.75" customHeight="1">
      <c r="A21" s="235" t="s">
        <v>155</v>
      </c>
      <c r="B21" s="54" t="s">
        <v>65</v>
      </c>
      <c r="C21" s="117">
        <v>4317</v>
      </c>
      <c r="D21" s="118">
        <v>2226</v>
      </c>
      <c r="E21" s="119">
        <v>2091</v>
      </c>
      <c r="F21" s="119">
        <v>1944</v>
      </c>
      <c r="G21" s="119">
        <v>1806</v>
      </c>
      <c r="H21" s="119">
        <v>674</v>
      </c>
      <c r="I21" s="119">
        <v>598</v>
      </c>
      <c r="J21" s="119">
        <v>634</v>
      </c>
      <c r="K21" s="119">
        <v>610</v>
      </c>
      <c r="L21" s="119">
        <v>636</v>
      </c>
      <c r="M21" s="119">
        <v>598</v>
      </c>
      <c r="N21" s="49"/>
    </row>
    <row r="22" spans="1:15" ht="18.75" customHeight="1">
      <c r="A22" s="235"/>
      <c r="B22" s="54" t="s">
        <v>66</v>
      </c>
      <c r="C22" s="131">
        <v>1326</v>
      </c>
      <c r="D22" s="119">
        <v>746</v>
      </c>
      <c r="E22" s="119">
        <v>580</v>
      </c>
      <c r="F22" s="119">
        <v>746</v>
      </c>
      <c r="G22" s="119">
        <v>580</v>
      </c>
      <c r="H22" s="119">
        <v>205</v>
      </c>
      <c r="I22" s="119">
        <v>151</v>
      </c>
      <c r="J22" s="119">
        <v>266</v>
      </c>
      <c r="K22" s="119">
        <v>211</v>
      </c>
      <c r="L22" s="119">
        <v>275</v>
      </c>
      <c r="M22" s="119">
        <v>218</v>
      </c>
      <c r="N22" s="49"/>
    </row>
    <row r="23" spans="1:15" ht="18.75" customHeight="1">
      <c r="A23" s="235" t="s">
        <v>156</v>
      </c>
      <c r="B23" s="54" t="s">
        <v>65</v>
      </c>
      <c r="C23" s="117">
        <v>4286</v>
      </c>
      <c r="D23" s="118">
        <v>2193</v>
      </c>
      <c r="E23" s="119">
        <v>2093</v>
      </c>
      <c r="F23" s="119">
        <v>1921</v>
      </c>
      <c r="G23" s="119">
        <v>1805</v>
      </c>
      <c r="H23" s="119">
        <v>637</v>
      </c>
      <c r="I23" s="119">
        <v>612</v>
      </c>
      <c r="J23" s="119">
        <v>659</v>
      </c>
      <c r="K23" s="119">
        <v>588</v>
      </c>
      <c r="L23" s="119">
        <v>625</v>
      </c>
      <c r="M23" s="119">
        <v>605</v>
      </c>
      <c r="N23" s="49"/>
    </row>
    <row r="24" spans="1:15" ht="18.75" customHeight="1">
      <c r="A24" s="235"/>
      <c r="B24" s="54" t="s">
        <v>66</v>
      </c>
      <c r="C24" s="131">
        <v>1257</v>
      </c>
      <c r="D24" s="119">
        <v>717</v>
      </c>
      <c r="E24" s="119">
        <v>540</v>
      </c>
      <c r="F24" s="119">
        <v>717</v>
      </c>
      <c r="G24" s="119">
        <v>540</v>
      </c>
      <c r="H24" s="119">
        <v>255</v>
      </c>
      <c r="I24" s="119">
        <v>181</v>
      </c>
      <c r="J24" s="119">
        <v>201</v>
      </c>
      <c r="K24" s="119">
        <v>149</v>
      </c>
      <c r="L24" s="119">
        <v>261</v>
      </c>
      <c r="M24" s="119">
        <v>210</v>
      </c>
      <c r="N24" s="49"/>
    </row>
    <row r="25" spans="1:15" ht="18.75" customHeight="1">
      <c r="A25" s="235" t="s">
        <v>34</v>
      </c>
      <c r="B25" s="54" t="s">
        <v>65</v>
      </c>
      <c r="C25" s="117">
        <v>4238</v>
      </c>
      <c r="D25" s="118">
        <v>2178</v>
      </c>
      <c r="E25" s="119">
        <v>2060</v>
      </c>
      <c r="F25" s="119">
        <v>1878</v>
      </c>
      <c r="G25" s="119">
        <v>1777</v>
      </c>
      <c r="H25" s="119">
        <v>602</v>
      </c>
      <c r="I25" s="119">
        <v>599</v>
      </c>
      <c r="J25" s="119">
        <v>629</v>
      </c>
      <c r="K25" s="119">
        <v>603</v>
      </c>
      <c r="L25" s="119">
        <v>647</v>
      </c>
      <c r="M25" s="119">
        <v>575</v>
      </c>
      <c r="N25" s="49"/>
    </row>
    <row r="26" spans="1:15" ht="18.75" customHeight="1">
      <c r="A26" s="235"/>
      <c r="B26" s="54" t="s">
        <v>66</v>
      </c>
      <c r="C26" s="131">
        <v>1268</v>
      </c>
      <c r="D26" s="119">
        <v>743</v>
      </c>
      <c r="E26" s="119">
        <v>525</v>
      </c>
      <c r="F26" s="119">
        <v>743</v>
      </c>
      <c r="G26" s="119">
        <v>525</v>
      </c>
      <c r="H26" s="119">
        <v>295</v>
      </c>
      <c r="I26" s="119">
        <v>204</v>
      </c>
      <c r="J26" s="119">
        <v>250</v>
      </c>
      <c r="K26" s="119">
        <v>175</v>
      </c>
      <c r="L26" s="119">
        <v>198</v>
      </c>
      <c r="M26" s="119">
        <v>146</v>
      </c>
      <c r="N26" s="49"/>
    </row>
    <row r="27" spans="1:15" ht="18.75" customHeight="1">
      <c r="A27" s="235" t="s">
        <v>35</v>
      </c>
      <c r="B27" s="54" t="s">
        <v>65</v>
      </c>
      <c r="C27" s="117">
        <v>4129</v>
      </c>
      <c r="D27" s="118">
        <v>2112</v>
      </c>
      <c r="E27" s="119">
        <v>2017</v>
      </c>
      <c r="F27" s="119">
        <v>1820</v>
      </c>
      <c r="G27" s="119">
        <v>1737</v>
      </c>
      <c r="H27" s="119">
        <v>607</v>
      </c>
      <c r="I27" s="119">
        <v>547</v>
      </c>
      <c r="J27" s="119">
        <v>593</v>
      </c>
      <c r="K27" s="119">
        <v>596</v>
      </c>
      <c r="L27" s="119">
        <v>620</v>
      </c>
      <c r="M27" s="119">
        <v>594</v>
      </c>
      <c r="N27" s="49"/>
    </row>
    <row r="28" spans="1:15" ht="18.75" customHeight="1">
      <c r="A28" s="235"/>
      <c r="B28" s="54" t="s">
        <v>66</v>
      </c>
      <c r="C28" s="132">
        <v>1353</v>
      </c>
      <c r="D28" s="122">
        <v>803</v>
      </c>
      <c r="E28" s="122">
        <v>550</v>
      </c>
      <c r="F28" s="122">
        <v>803</v>
      </c>
      <c r="G28" s="122">
        <v>550</v>
      </c>
      <c r="H28" s="122">
        <v>268</v>
      </c>
      <c r="I28" s="122">
        <v>180</v>
      </c>
      <c r="J28" s="122">
        <v>284</v>
      </c>
      <c r="K28" s="122">
        <v>200</v>
      </c>
      <c r="L28" s="122">
        <v>251</v>
      </c>
      <c r="M28" s="122">
        <v>170</v>
      </c>
      <c r="N28" s="49"/>
    </row>
    <row r="29" spans="1:15" ht="18.75" customHeight="1">
      <c r="A29" s="14"/>
      <c r="B29" s="14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49"/>
    </row>
    <row r="30" spans="1:15" ht="18.75" customHeight="1"/>
    <row r="31" spans="1:15" ht="18.75" customHeight="1">
      <c r="A31" s="228" t="s">
        <v>12</v>
      </c>
      <c r="B31" s="203"/>
      <c r="C31" s="175" t="s">
        <v>168</v>
      </c>
      <c r="D31" s="175"/>
      <c r="E31" s="175"/>
      <c r="F31" s="175"/>
      <c r="G31" s="175"/>
      <c r="H31" s="175"/>
      <c r="I31" s="175"/>
      <c r="J31" s="175"/>
      <c r="K31" s="175"/>
      <c r="L31" s="231"/>
      <c r="M31" s="3"/>
    </row>
    <row r="32" spans="1:15" ht="18.75" customHeight="1">
      <c r="A32" s="229"/>
      <c r="B32" s="204"/>
      <c r="C32" s="175" t="s">
        <v>1</v>
      </c>
      <c r="D32" s="175"/>
      <c r="E32" s="175" t="s">
        <v>165</v>
      </c>
      <c r="F32" s="175"/>
      <c r="G32" s="175" t="s">
        <v>166</v>
      </c>
      <c r="H32" s="175"/>
      <c r="I32" s="175" t="s">
        <v>167</v>
      </c>
      <c r="J32" s="175"/>
      <c r="K32" s="175" t="s">
        <v>169</v>
      </c>
      <c r="L32" s="231"/>
      <c r="M32" s="3"/>
    </row>
    <row r="33" spans="1:16" ht="18.75" customHeight="1">
      <c r="A33" s="230"/>
      <c r="B33" s="205"/>
      <c r="C33" s="7" t="s">
        <v>2</v>
      </c>
      <c r="D33" s="7" t="s">
        <v>3</v>
      </c>
      <c r="E33" s="7" t="s">
        <v>2</v>
      </c>
      <c r="F33" s="7" t="s">
        <v>3</v>
      </c>
      <c r="G33" s="7" t="s">
        <v>2</v>
      </c>
      <c r="H33" s="7" t="s">
        <v>3</v>
      </c>
      <c r="I33" s="7" t="s">
        <v>2</v>
      </c>
      <c r="J33" s="7" t="s">
        <v>3</v>
      </c>
      <c r="K33" s="7" t="s">
        <v>2</v>
      </c>
      <c r="L33" s="9" t="s">
        <v>3</v>
      </c>
      <c r="M33" s="3"/>
    </row>
    <row r="34" spans="1:16" ht="18.75" customHeight="1">
      <c r="A34" s="125" t="s">
        <v>147</v>
      </c>
      <c r="B34" s="54" t="s">
        <v>62</v>
      </c>
      <c r="C34" s="117">
        <v>278</v>
      </c>
      <c r="D34" s="118">
        <v>397</v>
      </c>
      <c r="E34" s="118">
        <v>97</v>
      </c>
      <c r="F34" s="118">
        <v>138</v>
      </c>
      <c r="G34" s="118">
        <v>80</v>
      </c>
      <c r="H34" s="118">
        <v>127</v>
      </c>
      <c r="I34" s="118">
        <v>65</v>
      </c>
      <c r="J34" s="118">
        <v>91</v>
      </c>
      <c r="K34" s="118">
        <v>36</v>
      </c>
      <c r="L34" s="118">
        <v>41</v>
      </c>
      <c r="M34" s="3"/>
    </row>
    <row r="35" spans="1:16" ht="18.75" customHeight="1">
      <c r="A35" s="125" t="s">
        <v>149</v>
      </c>
      <c r="B35" s="54" t="s">
        <v>65</v>
      </c>
      <c r="C35" s="117">
        <f t="shared" ref="C35:D37" si="1">SUM(E35+G35+I35+K35)</f>
        <v>298</v>
      </c>
      <c r="D35" s="118">
        <f t="shared" si="1"/>
        <v>416</v>
      </c>
      <c r="E35" s="118">
        <v>95</v>
      </c>
      <c r="F35" s="118">
        <v>141</v>
      </c>
      <c r="G35" s="118">
        <v>87</v>
      </c>
      <c r="H35" s="118">
        <v>117</v>
      </c>
      <c r="I35" s="118">
        <v>80</v>
      </c>
      <c r="J35" s="118">
        <v>119</v>
      </c>
      <c r="K35" s="118">
        <v>36</v>
      </c>
      <c r="L35" s="118">
        <v>39</v>
      </c>
      <c r="M35" s="3"/>
    </row>
    <row r="36" spans="1:16" ht="18.75" customHeight="1">
      <c r="A36" s="125" t="s">
        <v>150</v>
      </c>
      <c r="B36" s="54" t="s">
        <v>65</v>
      </c>
      <c r="C36" s="117">
        <f t="shared" si="1"/>
        <v>288</v>
      </c>
      <c r="D36" s="118">
        <f t="shared" si="1"/>
        <v>364</v>
      </c>
      <c r="E36" s="118">
        <v>86</v>
      </c>
      <c r="F36" s="118">
        <v>113</v>
      </c>
      <c r="G36" s="118">
        <v>82</v>
      </c>
      <c r="H36" s="118">
        <v>108</v>
      </c>
      <c r="I36" s="118">
        <v>72</v>
      </c>
      <c r="J36" s="118">
        <v>104</v>
      </c>
      <c r="K36" s="118">
        <v>48</v>
      </c>
      <c r="L36" s="118">
        <v>39</v>
      </c>
      <c r="M36" s="3"/>
    </row>
    <row r="37" spans="1:16" ht="18.75" customHeight="1">
      <c r="A37" s="125" t="s">
        <v>151</v>
      </c>
      <c r="B37" s="54" t="s">
        <v>65</v>
      </c>
      <c r="C37" s="117">
        <f t="shared" si="1"/>
        <v>288</v>
      </c>
      <c r="D37" s="118">
        <f t="shared" si="1"/>
        <v>355</v>
      </c>
      <c r="E37" s="118">
        <v>102</v>
      </c>
      <c r="F37" s="118">
        <v>113</v>
      </c>
      <c r="G37" s="118">
        <v>78</v>
      </c>
      <c r="H37" s="118">
        <v>109</v>
      </c>
      <c r="I37" s="118">
        <v>65</v>
      </c>
      <c r="J37" s="118">
        <v>90</v>
      </c>
      <c r="K37" s="118">
        <v>43</v>
      </c>
      <c r="L37" s="118">
        <v>43</v>
      </c>
      <c r="M37" s="3"/>
    </row>
    <row r="38" spans="1:16" ht="18.75" customHeight="1">
      <c r="A38" s="125" t="s">
        <v>152</v>
      </c>
      <c r="B38" s="54" t="s">
        <v>65</v>
      </c>
      <c r="C38" s="117">
        <v>283</v>
      </c>
      <c r="D38" s="118">
        <v>312</v>
      </c>
      <c r="E38" s="118">
        <v>105</v>
      </c>
      <c r="F38" s="118">
        <v>85</v>
      </c>
      <c r="G38" s="118">
        <v>84</v>
      </c>
      <c r="H38" s="118">
        <v>100</v>
      </c>
      <c r="I38" s="118">
        <v>66</v>
      </c>
      <c r="J38" s="118">
        <v>99</v>
      </c>
      <c r="K38" s="118">
        <v>28</v>
      </c>
      <c r="L38" s="118">
        <v>28</v>
      </c>
      <c r="M38" s="3"/>
    </row>
    <row r="39" spans="1:16" ht="18.75" customHeight="1">
      <c r="A39" s="125" t="s">
        <v>153</v>
      </c>
      <c r="B39" s="54" t="s">
        <v>65</v>
      </c>
      <c r="C39" s="117">
        <v>286</v>
      </c>
      <c r="D39" s="118">
        <v>303</v>
      </c>
      <c r="E39" s="118">
        <v>93</v>
      </c>
      <c r="F39" s="118">
        <v>103</v>
      </c>
      <c r="G39" s="118">
        <v>86</v>
      </c>
      <c r="H39" s="118">
        <v>73</v>
      </c>
      <c r="I39" s="118">
        <v>76</v>
      </c>
      <c r="J39" s="118">
        <v>85</v>
      </c>
      <c r="K39" s="118">
        <v>31</v>
      </c>
      <c r="L39" s="118">
        <v>42</v>
      </c>
      <c r="M39" s="3"/>
    </row>
    <row r="40" spans="1:16" ht="18.75" customHeight="1">
      <c r="A40" s="125" t="s">
        <v>159</v>
      </c>
      <c r="B40" s="54" t="s">
        <v>65</v>
      </c>
      <c r="C40" s="118">
        <v>274</v>
      </c>
      <c r="D40" s="118">
        <v>265</v>
      </c>
      <c r="E40" s="118">
        <v>92</v>
      </c>
      <c r="F40" s="118">
        <v>79</v>
      </c>
      <c r="G40" s="118">
        <v>72</v>
      </c>
      <c r="H40" s="118">
        <v>83</v>
      </c>
      <c r="I40" s="118">
        <v>75</v>
      </c>
      <c r="J40" s="118">
        <v>74</v>
      </c>
      <c r="K40" s="118">
        <v>35</v>
      </c>
      <c r="L40" s="118">
        <v>29</v>
      </c>
      <c r="M40" s="3"/>
      <c r="P40" s="130"/>
    </row>
    <row r="41" spans="1:16" ht="18.75" customHeight="1">
      <c r="A41" s="125" t="s">
        <v>155</v>
      </c>
      <c r="B41" s="54" t="s">
        <v>65</v>
      </c>
      <c r="C41" s="117">
        <v>282</v>
      </c>
      <c r="D41" s="118">
        <v>285</v>
      </c>
      <c r="E41" s="118">
        <v>99</v>
      </c>
      <c r="F41" s="118">
        <v>106</v>
      </c>
      <c r="G41" s="118">
        <v>77</v>
      </c>
      <c r="H41" s="118">
        <v>77</v>
      </c>
      <c r="I41" s="118">
        <v>62</v>
      </c>
      <c r="J41" s="118">
        <v>66</v>
      </c>
      <c r="K41" s="118">
        <v>44</v>
      </c>
      <c r="L41" s="118">
        <v>36</v>
      </c>
      <c r="M41" s="3"/>
    </row>
    <row r="42" spans="1:16" ht="18.75" customHeight="1">
      <c r="A42" s="125" t="s">
        <v>156</v>
      </c>
      <c r="B42" s="54" t="s">
        <v>65</v>
      </c>
      <c r="C42" s="117">
        <v>272</v>
      </c>
      <c r="D42" s="118">
        <v>288</v>
      </c>
      <c r="E42" s="118">
        <v>80</v>
      </c>
      <c r="F42" s="118">
        <v>101</v>
      </c>
      <c r="G42" s="118">
        <v>93</v>
      </c>
      <c r="H42" s="118">
        <v>93</v>
      </c>
      <c r="I42" s="118">
        <v>64</v>
      </c>
      <c r="J42" s="118">
        <v>66</v>
      </c>
      <c r="K42" s="118">
        <v>35</v>
      </c>
      <c r="L42" s="118">
        <v>28</v>
      </c>
      <c r="M42" s="3"/>
    </row>
    <row r="43" spans="1:16" ht="18.75" customHeight="1">
      <c r="A43" s="125" t="s">
        <v>34</v>
      </c>
      <c r="B43" s="54" t="s">
        <v>65</v>
      </c>
      <c r="C43" s="117">
        <v>300</v>
      </c>
      <c r="D43" s="118">
        <v>283</v>
      </c>
      <c r="E43" s="118">
        <v>109</v>
      </c>
      <c r="F43" s="118">
        <v>94</v>
      </c>
      <c r="G43" s="118">
        <v>69</v>
      </c>
      <c r="H43" s="118">
        <v>74</v>
      </c>
      <c r="I43" s="118">
        <v>82</v>
      </c>
      <c r="J43" s="118">
        <v>80</v>
      </c>
      <c r="K43" s="118">
        <v>40</v>
      </c>
      <c r="L43" s="118">
        <v>35</v>
      </c>
      <c r="M43" s="3"/>
    </row>
    <row r="44" spans="1:16" ht="18.75" customHeight="1">
      <c r="A44" s="125" t="s">
        <v>35</v>
      </c>
      <c r="B44" s="54" t="s">
        <v>65</v>
      </c>
      <c r="C44" s="120">
        <v>292</v>
      </c>
      <c r="D44" s="121">
        <v>280</v>
      </c>
      <c r="E44" s="121">
        <v>91</v>
      </c>
      <c r="F44" s="121">
        <v>110</v>
      </c>
      <c r="G44" s="121">
        <v>95</v>
      </c>
      <c r="H44" s="121">
        <v>75</v>
      </c>
      <c r="I44" s="121">
        <v>63</v>
      </c>
      <c r="J44" s="121">
        <v>65</v>
      </c>
      <c r="K44" s="121">
        <v>43</v>
      </c>
      <c r="L44" s="121">
        <v>30</v>
      </c>
      <c r="M44" s="3"/>
    </row>
    <row r="45" spans="1:16" ht="20.25" customHeight="1">
      <c r="A45" s="90" t="s">
        <v>18</v>
      </c>
      <c r="B45" s="126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  <row r="46" spans="1:16">
      <c r="A46" s="134"/>
      <c r="B46" s="135"/>
      <c r="C46" s="135"/>
      <c r="D46" s="135"/>
      <c r="E46" s="135"/>
      <c r="F46" s="135"/>
      <c r="G46" s="135"/>
      <c r="H46" s="135"/>
      <c r="I46" s="135"/>
      <c r="J46" s="135"/>
    </row>
    <row r="47" spans="1:16">
      <c r="A47" s="134"/>
    </row>
    <row r="48" spans="1:16">
      <c r="A48" s="134"/>
    </row>
  </sheetData>
  <mergeCells count="28">
    <mergeCell ref="A4:B6"/>
    <mergeCell ref="C4:E4"/>
    <mergeCell ref="F4:M4"/>
    <mergeCell ref="C5:C6"/>
    <mergeCell ref="D5:D6"/>
    <mergeCell ref="E5:E6"/>
    <mergeCell ref="F5:G5"/>
    <mergeCell ref="H5:I5"/>
    <mergeCell ref="J5:K5"/>
    <mergeCell ref="L5:M5"/>
    <mergeCell ref="A31:B33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C31:L31"/>
    <mergeCell ref="C32:D32"/>
    <mergeCell ref="E32:F32"/>
    <mergeCell ref="G32:H32"/>
    <mergeCell ref="I32:J32"/>
    <mergeCell ref="K32:L32"/>
  </mergeCells>
  <phoneticPr fontId="2"/>
  <pageMargins left="0.78740157480314965" right="0.59055118110236227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topLeftCell="A25" workbookViewId="0">
      <selection activeCell="Q14" sqref="Q14"/>
    </sheetView>
  </sheetViews>
  <sheetFormatPr defaultRowHeight="13.5"/>
  <cols>
    <col min="1" max="1" width="11.125" style="133" customWidth="1"/>
    <col min="2" max="2" width="6" style="133" customWidth="1"/>
    <col min="3" max="3" width="6" style="2" customWidth="1"/>
    <col min="4" max="8" width="6" style="136" customWidth="1"/>
    <col min="9" max="12" width="6.125" style="136" customWidth="1"/>
    <col min="13" max="13" width="6" style="136" customWidth="1"/>
    <col min="14" max="14" width="6" style="71" customWidth="1"/>
    <col min="15" max="19" width="6.625" style="71" customWidth="1"/>
    <col min="20" max="20" width="8.625" style="71" customWidth="1"/>
    <col min="21" max="29" width="5.625" style="3" customWidth="1"/>
    <col min="30" max="16384" width="9" style="3"/>
  </cols>
  <sheetData>
    <row r="1" spans="1:20" ht="17.25" customHeight="1">
      <c r="A1" s="113" t="s">
        <v>170</v>
      </c>
      <c r="L1" s="3"/>
    </row>
    <row r="2" spans="1:20" ht="8.25" customHeight="1">
      <c r="A2" s="114"/>
      <c r="L2" s="3"/>
    </row>
    <row r="3" spans="1:20" ht="20.25" customHeight="1">
      <c r="A3" s="137" t="s">
        <v>171</v>
      </c>
      <c r="N3" s="4" t="s">
        <v>76</v>
      </c>
    </row>
    <row r="4" spans="1:20" ht="25.5" customHeight="1">
      <c r="A4" s="228" t="s">
        <v>12</v>
      </c>
      <c r="B4" s="223" t="s">
        <v>77</v>
      </c>
      <c r="C4" s="223"/>
      <c r="D4" s="223"/>
      <c r="E4" s="223" t="s">
        <v>172</v>
      </c>
      <c r="F4" s="223"/>
      <c r="G4" s="236" t="s">
        <v>173</v>
      </c>
      <c r="H4" s="236"/>
      <c r="I4" s="236" t="s">
        <v>174</v>
      </c>
      <c r="J4" s="236"/>
      <c r="K4" s="237" t="s">
        <v>175</v>
      </c>
      <c r="L4" s="238"/>
      <c r="M4" s="231" t="s">
        <v>82</v>
      </c>
      <c r="N4" s="232"/>
      <c r="P4" s="3"/>
      <c r="T4" s="3"/>
    </row>
    <row r="5" spans="1:20" ht="20.25" customHeight="1">
      <c r="A5" s="230"/>
      <c r="B5" s="7" t="s">
        <v>1</v>
      </c>
      <c r="C5" s="124" t="s">
        <v>2</v>
      </c>
      <c r="D5" s="124" t="s">
        <v>3</v>
      </c>
      <c r="E5" s="124" t="s">
        <v>2</v>
      </c>
      <c r="F5" s="124" t="s">
        <v>3</v>
      </c>
      <c r="G5" s="124" t="s">
        <v>2</v>
      </c>
      <c r="H5" s="124" t="s">
        <v>3</v>
      </c>
      <c r="I5" s="124" t="s">
        <v>2</v>
      </c>
      <c r="J5" s="124" t="s">
        <v>3</v>
      </c>
      <c r="K5" s="124" t="s">
        <v>2</v>
      </c>
      <c r="L5" s="138" t="s">
        <v>3</v>
      </c>
      <c r="M5" s="7" t="s">
        <v>2</v>
      </c>
      <c r="N5" s="9" t="s">
        <v>3</v>
      </c>
      <c r="P5" s="3"/>
      <c r="T5" s="3"/>
    </row>
    <row r="6" spans="1:20" ht="20.25" customHeight="1">
      <c r="A6" s="14" t="s">
        <v>147</v>
      </c>
      <c r="B6" s="117">
        <v>1454</v>
      </c>
      <c r="C6" s="118">
        <v>701</v>
      </c>
      <c r="D6" s="118">
        <v>753</v>
      </c>
      <c r="E6" s="118">
        <v>327</v>
      </c>
      <c r="F6" s="118">
        <v>445</v>
      </c>
      <c r="G6" s="118">
        <v>89</v>
      </c>
      <c r="H6" s="118">
        <v>95</v>
      </c>
      <c r="I6" s="118">
        <v>35</v>
      </c>
      <c r="J6" s="118">
        <v>18</v>
      </c>
      <c r="K6" s="118">
        <v>13</v>
      </c>
      <c r="L6" s="118" t="s">
        <v>67</v>
      </c>
      <c r="M6" s="118">
        <v>195</v>
      </c>
      <c r="N6" s="118">
        <v>121</v>
      </c>
      <c r="O6" s="70"/>
      <c r="P6" s="70"/>
      <c r="T6" s="3"/>
    </row>
    <row r="7" spans="1:20" ht="20.25" customHeight="1">
      <c r="A7" s="14" t="s">
        <v>176</v>
      </c>
      <c r="B7" s="117">
        <f>SUM(C7+D7)</f>
        <v>1392</v>
      </c>
      <c r="C7" s="118">
        <f>SUM(E7+G7+I7+K7+M7+B21+D21)</f>
        <v>710</v>
      </c>
      <c r="D7" s="118">
        <f>SUM(F7+H7+J7+N7+C21+E21)</f>
        <v>682</v>
      </c>
      <c r="E7" s="118">
        <v>342</v>
      </c>
      <c r="F7" s="118">
        <v>402</v>
      </c>
      <c r="G7" s="118">
        <v>83</v>
      </c>
      <c r="H7" s="118">
        <v>106</v>
      </c>
      <c r="I7" s="118">
        <v>39</v>
      </c>
      <c r="J7" s="118">
        <v>14</v>
      </c>
      <c r="K7" s="118">
        <v>4</v>
      </c>
      <c r="L7" s="118" t="s">
        <v>63</v>
      </c>
      <c r="M7" s="118">
        <v>205</v>
      </c>
      <c r="N7" s="118">
        <v>103</v>
      </c>
      <c r="O7" s="70"/>
      <c r="P7" s="70"/>
      <c r="T7" s="3"/>
    </row>
    <row r="8" spans="1:20" ht="20.25" customHeight="1">
      <c r="A8" s="14" t="s">
        <v>150</v>
      </c>
      <c r="B8" s="117">
        <f>SUM(C8+D8)</f>
        <v>1416</v>
      </c>
      <c r="C8" s="118">
        <f>SUM(E8+G8+I8+K8+M8+B22+D22)</f>
        <v>712</v>
      </c>
      <c r="D8" s="118">
        <f>SUM(F8+H8+J8+N8+C22+E22)</f>
        <v>704</v>
      </c>
      <c r="E8" s="118">
        <v>319</v>
      </c>
      <c r="F8" s="118">
        <v>412</v>
      </c>
      <c r="G8" s="118">
        <v>94</v>
      </c>
      <c r="H8" s="118">
        <v>108</v>
      </c>
      <c r="I8" s="118">
        <v>44</v>
      </c>
      <c r="J8" s="118">
        <v>9</v>
      </c>
      <c r="K8" s="118">
        <v>11</v>
      </c>
      <c r="L8" s="118" t="s">
        <v>63</v>
      </c>
      <c r="M8" s="118">
        <v>211</v>
      </c>
      <c r="N8" s="118">
        <v>119</v>
      </c>
      <c r="O8" s="70"/>
      <c r="P8" s="70"/>
      <c r="T8" s="3"/>
    </row>
    <row r="9" spans="1:20" ht="20.25" customHeight="1">
      <c r="A9" s="14" t="s">
        <v>151</v>
      </c>
      <c r="B9" s="117">
        <f>SUM(C9+D9)</f>
        <v>1403</v>
      </c>
      <c r="C9" s="118">
        <f>SUM(E9+G9+I9+K9+M9+B23+D23)</f>
        <v>705</v>
      </c>
      <c r="D9" s="118">
        <f>SUM(F9+H9+J9+N9+C23+E23)</f>
        <v>698</v>
      </c>
      <c r="E9" s="118">
        <v>303</v>
      </c>
      <c r="F9" s="118">
        <v>390</v>
      </c>
      <c r="G9" s="118">
        <v>72</v>
      </c>
      <c r="H9" s="118">
        <v>117</v>
      </c>
      <c r="I9" s="118">
        <v>45</v>
      </c>
      <c r="J9" s="118">
        <v>21</v>
      </c>
      <c r="K9" s="118">
        <v>10</v>
      </c>
      <c r="L9" s="118" t="s">
        <v>63</v>
      </c>
      <c r="M9" s="118">
        <v>224</v>
      </c>
      <c r="N9" s="118">
        <v>107</v>
      </c>
      <c r="O9" s="70"/>
      <c r="P9" s="70"/>
      <c r="T9" s="3"/>
    </row>
    <row r="10" spans="1:20" ht="20.25" customHeight="1">
      <c r="A10" s="14" t="s">
        <v>177</v>
      </c>
      <c r="B10" s="117">
        <v>1375</v>
      </c>
      <c r="C10" s="118">
        <v>684</v>
      </c>
      <c r="D10" s="118">
        <v>691</v>
      </c>
      <c r="E10" s="118">
        <v>308</v>
      </c>
      <c r="F10" s="118">
        <v>392</v>
      </c>
      <c r="G10" s="118">
        <v>58</v>
      </c>
      <c r="H10" s="118">
        <v>117</v>
      </c>
      <c r="I10" s="118">
        <v>41</v>
      </c>
      <c r="J10" s="118">
        <v>12</v>
      </c>
      <c r="K10" s="118">
        <v>10</v>
      </c>
      <c r="L10" s="118" t="s">
        <v>67</v>
      </c>
      <c r="M10" s="118">
        <v>222</v>
      </c>
      <c r="N10" s="118">
        <v>122</v>
      </c>
      <c r="O10" s="70"/>
      <c r="P10" s="70"/>
      <c r="T10" s="3"/>
    </row>
    <row r="11" spans="1:20" ht="20.25" customHeight="1">
      <c r="A11" s="14" t="s">
        <v>178</v>
      </c>
      <c r="B11" s="117">
        <v>1333</v>
      </c>
      <c r="C11" s="118">
        <v>675</v>
      </c>
      <c r="D11" s="118">
        <v>658</v>
      </c>
      <c r="E11" s="118">
        <v>319</v>
      </c>
      <c r="F11" s="118">
        <v>374</v>
      </c>
      <c r="G11" s="118">
        <v>76</v>
      </c>
      <c r="H11" s="118">
        <v>104</v>
      </c>
      <c r="I11" s="118">
        <v>16</v>
      </c>
      <c r="J11" s="118">
        <v>10</v>
      </c>
      <c r="K11" s="118">
        <v>10</v>
      </c>
      <c r="L11" s="118">
        <v>1</v>
      </c>
      <c r="M11" s="118">
        <v>206</v>
      </c>
      <c r="N11" s="118">
        <v>121</v>
      </c>
      <c r="O11" s="70"/>
      <c r="P11" s="70"/>
      <c r="T11" s="3"/>
    </row>
    <row r="12" spans="1:20" ht="20.25" customHeight="1">
      <c r="A12" s="18" t="s">
        <v>179</v>
      </c>
      <c r="B12" s="117">
        <v>1363</v>
      </c>
      <c r="C12" s="118">
        <v>677</v>
      </c>
      <c r="D12" s="118">
        <v>686</v>
      </c>
      <c r="E12" s="119">
        <v>294</v>
      </c>
      <c r="F12" s="119">
        <v>371</v>
      </c>
      <c r="G12" s="119">
        <v>70</v>
      </c>
      <c r="H12" s="119">
        <v>106</v>
      </c>
      <c r="I12" s="119">
        <v>32</v>
      </c>
      <c r="J12" s="119">
        <v>16</v>
      </c>
      <c r="K12" s="119">
        <v>6</v>
      </c>
      <c r="L12" s="119">
        <v>1</v>
      </c>
      <c r="M12" s="119">
        <v>232</v>
      </c>
      <c r="N12" s="119">
        <v>143</v>
      </c>
      <c r="O12" s="139"/>
      <c r="P12" s="70"/>
      <c r="T12" s="3"/>
    </row>
    <row r="13" spans="1:20" ht="20.25" customHeight="1">
      <c r="A13" s="18" t="s">
        <v>180</v>
      </c>
      <c r="B13" s="117">
        <v>1330</v>
      </c>
      <c r="C13" s="118">
        <v>701</v>
      </c>
      <c r="D13" s="118">
        <v>629</v>
      </c>
      <c r="E13" s="119">
        <v>296</v>
      </c>
      <c r="F13" s="119">
        <v>371</v>
      </c>
      <c r="G13" s="119">
        <v>57</v>
      </c>
      <c r="H13" s="119">
        <v>94</v>
      </c>
      <c r="I13" s="119">
        <v>41</v>
      </c>
      <c r="J13" s="119">
        <v>6</v>
      </c>
      <c r="K13" s="119">
        <v>12</v>
      </c>
      <c r="L13" s="119" t="s">
        <v>67</v>
      </c>
      <c r="M13" s="119">
        <v>259</v>
      </c>
      <c r="N13" s="119">
        <v>121</v>
      </c>
      <c r="O13" s="139"/>
      <c r="P13" s="70"/>
      <c r="T13" s="3"/>
    </row>
    <row r="14" spans="1:20" ht="20.25" customHeight="1">
      <c r="A14" s="18" t="s">
        <v>181</v>
      </c>
      <c r="B14" s="117">
        <v>1352</v>
      </c>
      <c r="C14" s="118">
        <v>695</v>
      </c>
      <c r="D14" s="118">
        <v>657</v>
      </c>
      <c r="E14" s="119">
        <v>278</v>
      </c>
      <c r="F14" s="119">
        <v>384</v>
      </c>
      <c r="G14" s="119">
        <v>59</v>
      </c>
      <c r="H14" s="119">
        <v>98</v>
      </c>
      <c r="I14" s="119">
        <v>45</v>
      </c>
      <c r="J14" s="119">
        <v>5</v>
      </c>
      <c r="K14" s="119">
        <v>5</v>
      </c>
      <c r="L14" s="119">
        <v>1</v>
      </c>
      <c r="M14" s="119">
        <v>261</v>
      </c>
      <c r="N14" s="119">
        <v>136</v>
      </c>
      <c r="O14" s="139"/>
      <c r="P14" s="70"/>
      <c r="T14" s="3"/>
    </row>
    <row r="15" spans="1:20" ht="20.25" customHeight="1">
      <c r="A15" s="18" t="s">
        <v>34</v>
      </c>
      <c r="B15" s="117">
        <v>1313</v>
      </c>
      <c r="C15" s="118">
        <v>664</v>
      </c>
      <c r="D15" s="118">
        <v>649</v>
      </c>
      <c r="E15" s="119">
        <v>271</v>
      </c>
      <c r="F15" s="119">
        <v>402</v>
      </c>
      <c r="G15" s="119">
        <v>42</v>
      </c>
      <c r="H15" s="119">
        <v>84</v>
      </c>
      <c r="I15" s="119">
        <v>28</v>
      </c>
      <c r="J15" s="119">
        <v>5</v>
      </c>
      <c r="K15" s="119">
        <v>3</v>
      </c>
      <c r="L15" s="119" t="s">
        <v>63</v>
      </c>
      <c r="M15" s="119">
        <v>273</v>
      </c>
      <c r="N15" s="119">
        <v>122</v>
      </c>
      <c r="O15" s="139"/>
      <c r="P15" s="70"/>
      <c r="T15" s="3"/>
    </row>
    <row r="16" spans="1:20" ht="20.25" customHeight="1">
      <c r="A16" s="15" t="s">
        <v>35</v>
      </c>
      <c r="B16" s="120">
        <v>1352</v>
      </c>
      <c r="C16" s="121">
        <v>714</v>
      </c>
      <c r="D16" s="121">
        <v>638</v>
      </c>
      <c r="E16" s="122">
        <v>298</v>
      </c>
      <c r="F16" s="122">
        <v>365</v>
      </c>
      <c r="G16" s="122">
        <v>51</v>
      </c>
      <c r="H16" s="122">
        <v>110</v>
      </c>
      <c r="I16" s="122">
        <v>32</v>
      </c>
      <c r="J16" s="122">
        <v>3</v>
      </c>
      <c r="K16" s="122">
        <v>6</v>
      </c>
      <c r="L16" s="122" t="s">
        <v>63</v>
      </c>
      <c r="M16" s="122">
        <v>284</v>
      </c>
      <c r="N16" s="122">
        <v>127</v>
      </c>
      <c r="O16" s="139"/>
      <c r="P16" s="70"/>
      <c r="T16" s="3"/>
    </row>
    <row r="17" spans="1:20" ht="20.25" customHeight="1">
      <c r="B17" s="2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70"/>
      <c r="N17" s="70"/>
      <c r="O17" s="70"/>
      <c r="P17" s="70"/>
      <c r="T17" s="3"/>
    </row>
    <row r="18" spans="1:20" ht="25.5" customHeight="1">
      <c r="A18" s="203" t="s">
        <v>59</v>
      </c>
      <c r="B18" s="239" t="s">
        <v>182</v>
      </c>
      <c r="C18" s="240"/>
      <c r="D18" s="231" t="s">
        <v>83</v>
      </c>
      <c r="E18" s="234"/>
      <c r="F18" s="231" t="s">
        <v>183</v>
      </c>
      <c r="G18" s="234"/>
      <c r="H18" s="231" t="s">
        <v>184</v>
      </c>
      <c r="I18" s="232"/>
      <c r="J18" s="234"/>
      <c r="K18" s="231" t="s">
        <v>185</v>
      </c>
      <c r="L18" s="232"/>
      <c r="M18" s="232"/>
      <c r="P18" s="3"/>
      <c r="Q18" s="3"/>
      <c r="R18" s="3"/>
      <c r="S18" s="3"/>
      <c r="T18" s="3"/>
    </row>
    <row r="19" spans="1:20" ht="20.25" customHeight="1">
      <c r="A19" s="205"/>
      <c r="B19" s="7" t="s">
        <v>2</v>
      </c>
      <c r="C19" s="7" t="s">
        <v>3</v>
      </c>
      <c r="D19" s="124" t="s">
        <v>2</v>
      </c>
      <c r="E19" s="124" t="s">
        <v>3</v>
      </c>
      <c r="F19" s="124" t="s">
        <v>2</v>
      </c>
      <c r="G19" s="124" t="s">
        <v>3</v>
      </c>
      <c r="H19" s="124" t="s">
        <v>1</v>
      </c>
      <c r="I19" s="124" t="s">
        <v>2</v>
      </c>
      <c r="J19" s="124" t="s">
        <v>3</v>
      </c>
      <c r="K19" s="124" t="s">
        <v>1</v>
      </c>
      <c r="L19" s="124" t="s">
        <v>2</v>
      </c>
      <c r="M19" s="138" t="s">
        <v>3</v>
      </c>
      <c r="P19" s="3"/>
      <c r="Q19" s="3"/>
      <c r="R19" s="3"/>
      <c r="S19" s="3"/>
      <c r="T19" s="3"/>
    </row>
    <row r="20" spans="1:20" ht="20.25" customHeight="1">
      <c r="A20" s="14" t="s">
        <v>147</v>
      </c>
      <c r="B20" s="117">
        <v>14</v>
      </c>
      <c r="C20" s="118">
        <v>25</v>
      </c>
      <c r="D20" s="118">
        <v>28</v>
      </c>
      <c r="E20" s="118">
        <v>43</v>
      </c>
      <c r="F20" s="118" t="s">
        <v>67</v>
      </c>
      <c r="G20" s="118" t="s">
        <v>67</v>
      </c>
      <c r="H20" s="141">
        <v>53.1</v>
      </c>
      <c r="I20" s="141">
        <v>46.6</v>
      </c>
      <c r="J20" s="141">
        <v>59.1</v>
      </c>
      <c r="K20" s="141">
        <v>22.2</v>
      </c>
      <c r="L20" s="141" t="s">
        <v>186</v>
      </c>
      <c r="M20" s="141">
        <v>16.899999999999999</v>
      </c>
      <c r="P20" s="3"/>
      <c r="Q20" s="3"/>
      <c r="R20" s="3"/>
      <c r="S20" s="3"/>
      <c r="T20" s="3"/>
    </row>
    <row r="21" spans="1:20" ht="20.25" customHeight="1">
      <c r="A21" s="14" t="s">
        <v>176</v>
      </c>
      <c r="B21" s="117">
        <v>3</v>
      </c>
      <c r="C21" s="118">
        <v>21</v>
      </c>
      <c r="D21" s="118">
        <v>34</v>
      </c>
      <c r="E21" s="118">
        <v>36</v>
      </c>
      <c r="F21" s="118" t="s">
        <v>63</v>
      </c>
      <c r="G21" s="118" t="s">
        <v>63</v>
      </c>
      <c r="H21" s="141">
        <v>53.4</v>
      </c>
      <c r="I21" s="141">
        <v>48.2</v>
      </c>
      <c r="J21" s="141">
        <v>58.9</v>
      </c>
      <c r="K21" s="141">
        <v>22.3</v>
      </c>
      <c r="L21" s="141">
        <v>28.9</v>
      </c>
      <c r="M21" s="141">
        <v>15.4</v>
      </c>
      <c r="P21" s="3"/>
      <c r="Q21" s="3"/>
      <c r="R21" s="3"/>
      <c r="S21" s="3"/>
      <c r="T21" s="3"/>
    </row>
    <row r="22" spans="1:20" ht="20.25" customHeight="1">
      <c r="A22" s="14" t="s">
        <v>150</v>
      </c>
      <c r="B22" s="117">
        <v>11</v>
      </c>
      <c r="C22" s="118">
        <v>15</v>
      </c>
      <c r="D22" s="118">
        <v>22</v>
      </c>
      <c r="E22" s="118">
        <v>41</v>
      </c>
      <c r="F22" s="118" t="s">
        <v>63</v>
      </c>
      <c r="G22" s="118" t="s">
        <v>63</v>
      </c>
      <c r="H22" s="141">
        <v>51.6</v>
      </c>
      <c r="I22" s="141">
        <v>44.8</v>
      </c>
      <c r="J22" s="141">
        <v>58.5</v>
      </c>
      <c r="K22" s="141">
        <v>23.3</v>
      </c>
      <c r="L22" s="141">
        <v>29.6</v>
      </c>
      <c r="M22" s="141">
        <v>16.899999999999999</v>
      </c>
      <c r="P22" s="3"/>
      <c r="Q22" s="3"/>
      <c r="R22" s="3"/>
      <c r="S22" s="3"/>
      <c r="T22" s="3"/>
    </row>
    <row r="23" spans="1:20" ht="20.25" customHeight="1">
      <c r="A23" s="14" t="s">
        <v>151</v>
      </c>
      <c r="B23" s="117">
        <v>13</v>
      </c>
      <c r="C23" s="118">
        <v>18</v>
      </c>
      <c r="D23" s="118">
        <v>38</v>
      </c>
      <c r="E23" s="118">
        <v>45</v>
      </c>
      <c r="F23" s="142" t="s">
        <v>63</v>
      </c>
      <c r="G23" s="118" t="s">
        <v>63</v>
      </c>
      <c r="H23" s="141">
        <v>49.4</v>
      </c>
      <c r="I23" s="141">
        <v>43</v>
      </c>
      <c r="J23" s="141">
        <v>55.9</v>
      </c>
      <c r="K23" s="141">
        <v>23.7</v>
      </c>
      <c r="L23" s="141">
        <v>31.8</v>
      </c>
      <c r="M23" s="141">
        <v>15.5</v>
      </c>
      <c r="P23" s="3"/>
      <c r="Q23" s="3"/>
      <c r="R23" s="3"/>
      <c r="S23" s="3"/>
      <c r="T23" s="3"/>
    </row>
    <row r="24" spans="1:20" ht="20.25" customHeight="1">
      <c r="A24" s="18" t="s">
        <v>177</v>
      </c>
      <c r="B24" s="118">
        <v>9</v>
      </c>
      <c r="C24" s="118">
        <v>17</v>
      </c>
      <c r="D24" s="118">
        <v>36</v>
      </c>
      <c r="E24" s="118">
        <v>31</v>
      </c>
      <c r="F24" s="142" t="s">
        <v>67</v>
      </c>
      <c r="G24" s="118" t="s">
        <v>67</v>
      </c>
      <c r="H24" s="141">
        <v>50.9</v>
      </c>
      <c r="I24" s="141">
        <v>45</v>
      </c>
      <c r="J24" s="141">
        <v>56.7</v>
      </c>
      <c r="K24" s="141">
        <v>25</v>
      </c>
      <c r="L24" s="141">
        <v>32.5</v>
      </c>
      <c r="M24" s="141">
        <v>17.7</v>
      </c>
      <c r="P24" s="3"/>
      <c r="Q24" s="3"/>
      <c r="R24" s="3"/>
      <c r="S24" s="3"/>
      <c r="T24" s="3"/>
    </row>
    <row r="25" spans="1:20" ht="20.25" customHeight="1">
      <c r="A25" s="18" t="s">
        <v>178</v>
      </c>
      <c r="B25" s="118">
        <v>9</v>
      </c>
      <c r="C25" s="118">
        <v>13</v>
      </c>
      <c r="D25" s="118">
        <v>39</v>
      </c>
      <c r="E25" s="118">
        <v>35</v>
      </c>
      <c r="F25" s="142" t="s">
        <v>67</v>
      </c>
      <c r="G25" s="118" t="s">
        <v>67</v>
      </c>
      <c r="H25" s="141">
        <v>52</v>
      </c>
      <c r="I25" s="141">
        <v>47.3</v>
      </c>
      <c r="J25" s="141">
        <v>56.8</v>
      </c>
      <c r="K25" s="141">
        <v>24.6</v>
      </c>
      <c r="L25" s="141">
        <v>30.5</v>
      </c>
      <c r="M25" s="141">
        <v>18.5</v>
      </c>
      <c r="P25" s="3"/>
      <c r="Q25" s="3"/>
      <c r="R25" s="3"/>
      <c r="S25" s="3"/>
      <c r="T25" s="3"/>
    </row>
    <row r="26" spans="1:20" ht="20.25" customHeight="1">
      <c r="A26" s="18" t="s">
        <v>179</v>
      </c>
      <c r="B26" s="118">
        <v>7</v>
      </c>
      <c r="C26" s="118">
        <v>9</v>
      </c>
      <c r="D26" s="118">
        <v>36</v>
      </c>
      <c r="E26" s="118">
        <v>40</v>
      </c>
      <c r="F26" s="118" t="s">
        <v>67</v>
      </c>
      <c r="G26" s="118" t="s">
        <v>67</v>
      </c>
      <c r="H26" s="141">
        <v>48.8</v>
      </c>
      <c r="I26" s="141">
        <v>43.4</v>
      </c>
      <c r="J26" s="141">
        <v>54.1</v>
      </c>
      <c r="K26" s="141">
        <v>27.6</v>
      </c>
      <c r="L26" s="141">
        <v>34.299999999999997</v>
      </c>
      <c r="M26" s="141">
        <v>21</v>
      </c>
      <c r="P26" s="3"/>
      <c r="Q26" s="3"/>
      <c r="R26" s="3"/>
      <c r="S26" s="3"/>
      <c r="T26" s="3"/>
    </row>
    <row r="27" spans="1:20" s="41" customFormat="1" ht="20.25" customHeight="1">
      <c r="A27" s="18" t="s">
        <v>180</v>
      </c>
      <c r="B27" s="118">
        <v>5</v>
      </c>
      <c r="C27" s="118">
        <v>4</v>
      </c>
      <c r="D27" s="118">
        <v>30</v>
      </c>
      <c r="E27" s="118">
        <v>33</v>
      </c>
      <c r="F27" s="118" t="s">
        <v>67</v>
      </c>
      <c r="G27" s="118" t="s">
        <v>67</v>
      </c>
      <c r="H27" s="141">
        <v>50.2</v>
      </c>
      <c r="I27" s="141">
        <v>42.2</v>
      </c>
      <c r="J27" s="141">
        <v>59</v>
      </c>
      <c r="K27" s="141">
        <v>28.7</v>
      </c>
      <c r="L27" s="141">
        <v>37.1</v>
      </c>
      <c r="M27" s="141">
        <v>19.399999999999999</v>
      </c>
      <c r="N27" s="70"/>
      <c r="O27" s="70"/>
    </row>
    <row r="28" spans="1:20" s="41" customFormat="1" ht="20.25" customHeight="1">
      <c r="A28" s="18" t="s">
        <v>181</v>
      </c>
      <c r="B28" s="117">
        <v>3</v>
      </c>
      <c r="C28" s="118">
        <v>2</v>
      </c>
      <c r="D28" s="118">
        <v>44</v>
      </c>
      <c r="E28" s="118">
        <v>30</v>
      </c>
      <c r="F28" s="118" t="s">
        <v>63</v>
      </c>
      <c r="G28" s="118" t="s">
        <v>63</v>
      </c>
      <c r="H28" s="141">
        <v>49</v>
      </c>
      <c r="I28" s="141">
        <v>40</v>
      </c>
      <c r="J28" s="141">
        <v>58.4</v>
      </c>
      <c r="K28" s="141">
        <v>29.4</v>
      </c>
      <c r="L28" s="141">
        <v>37.6</v>
      </c>
      <c r="M28" s="141">
        <v>20.9</v>
      </c>
      <c r="N28" s="70"/>
      <c r="O28" s="70"/>
    </row>
    <row r="29" spans="1:20" s="41" customFormat="1" ht="20.25" customHeight="1">
      <c r="A29" s="18" t="s">
        <v>34</v>
      </c>
      <c r="B29" s="117">
        <v>7</v>
      </c>
      <c r="C29" s="118">
        <v>4</v>
      </c>
      <c r="D29" s="118">
        <v>40</v>
      </c>
      <c r="E29" s="118">
        <v>32</v>
      </c>
      <c r="F29" s="118" t="s">
        <v>63</v>
      </c>
      <c r="G29" s="118" t="s">
        <v>63</v>
      </c>
      <c r="H29" s="141">
        <v>51.3</v>
      </c>
      <c r="I29" s="141">
        <v>40.799999999999997</v>
      </c>
      <c r="J29" s="141">
        <v>61.9</v>
      </c>
      <c r="K29" s="141">
        <v>30.1</v>
      </c>
      <c r="L29" s="141">
        <v>41.1</v>
      </c>
      <c r="M29" s="141">
        <v>18.8</v>
      </c>
      <c r="N29" s="70"/>
      <c r="O29" s="70"/>
    </row>
    <row r="30" spans="1:20" s="41" customFormat="1" ht="20.25" customHeight="1">
      <c r="A30" s="15" t="s">
        <v>35</v>
      </c>
      <c r="B30" s="120">
        <v>7</v>
      </c>
      <c r="C30" s="121">
        <v>15</v>
      </c>
      <c r="D30" s="121">
        <v>35</v>
      </c>
      <c r="E30" s="121">
        <v>18</v>
      </c>
      <c r="F30" s="121" t="s">
        <v>63</v>
      </c>
      <c r="G30" s="121" t="s">
        <v>63</v>
      </c>
      <c r="H30" s="143">
        <v>49</v>
      </c>
      <c r="I30" s="143">
        <v>41.7</v>
      </c>
      <c r="J30" s="143">
        <v>57.2</v>
      </c>
      <c r="K30" s="143">
        <v>30.5</v>
      </c>
      <c r="L30" s="143">
        <v>39.9</v>
      </c>
      <c r="M30" s="143">
        <v>19.899999999999999</v>
      </c>
      <c r="N30" s="70"/>
      <c r="O30" s="70"/>
    </row>
    <row r="31" spans="1:20" ht="20.25" customHeight="1">
      <c r="A31" s="134" t="s">
        <v>18</v>
      </c>
      <c r="D31" s="140"/>
      <c r="E31" s="144"/>
      <c r="F31" s="140"/>
      <c r="G31" s="140"/>
      <c r="H31" s="140"/>
      <c r="I31" s="140"/>
      <c r="J31" s="140"/>
      <c r="K31" s="140"/>
      <c r="L31" s="140"/>
      <c r="M31" s="140"/>
      <c r="N31" s="70"/>
      <c r="O31" s="70"/>
    </row>
    <row r="32" spans="1:20">
      <c r="A32" s="134"/>
      <c r="B32" s="135"/>
      <c r="C32" s="135"/>
      <c r="D32" s="135"/>
      <c r="E32" s="135"/>
      <c r="F32" s="135"/>
      <c r="G32" s="135"/>
      <c r="H32" s="135"/>
      <c r="I32" s="135"/>
      <c r="J32" s="135"/>
    </row>
    <row r="33" spans="1:1">
      <c r="A33" s="134"/>
    </row>
    <row r="34" spans="1:1">
      <c r="A34" s="134"/>
    </row>
  </sheetData>
  <mergeCells count="13">
    <mergeCell ref="K4:L4"/>
    <mergeCell ref="M4:N4"/>
    <mergeCell ref="A18:A19"/>
    <mergeCell ref="B18:C18"/>
    <mergeCell ref="D18:E18"/>
    <mergeCell ref="F18:G18"/>
    <mergeCell ref="H18:J18"/>
    <mergeCell ref="K18:M18"/>
    <mergeCell ref="A4:A5"/>
    <mergeCell ref="B4:D4"/>
    <mergeCell ref="E4:F4"/>
    <mergeCell ref="G4:H4"/>
    <mergeCell ref="I4:J4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topLeftCell="A13" workbookViewId="0">
      <selection activeCell="I18" sqref="I18"/>
    </sheetView>
  </sheetViews>
  <sheetFormatPr defaultRowHeight="13.5"/>
  <cols>
    <col min="1" max="1" width="12.125" style="3" customWidth="1"/>
    <col min="2" max="2" width="6.375" style="2" customWidth="1"/>
    <col min="3" max="4" width="7.75" style="2" customWidth="1"/>
    <col min="5" max="8" width="6.375" style="2" customWidth="1"/>
    <col min="9" max="9" width="6.375" style="3" customWidth="1"/>
    <col min="10" max="16384" width="9" style="3"/>
  </cols>
  <sheetData>
    <row r="1" spans="1:12" s="21" customFormat="1" ht="17.25" customHeight="1">
      <c r="A1" s="145" t="s">
        <v>187</v>
      </c>
      <c r="C1" s="20"/>
      <c r="D1" s="20"/>
      <c r="E1" s="20"/>
      <c r="F1" s="20"/>
      <c r="G1" s="20"/>
    </row>
    <row r="2" spans="1:12" s="21" customFormat="1" ht="7.5" customHeight="1">
      <c r="A2" s="145"/>
      <c r="C2" s="20"/>
      <c r="D2" s="20"/>
      <c r="E2" s="20"/>
      <c r="F2" s="20"/>
      <c r="G2" s="20"/>
    </row>
    <row r="3" spans="1:12" s="24" customFormat="1" ht="20.25" customHeight="1">
      <c r="A3" s="23"/>
      <c r="C3" s="23"/>
      <c r="D3" s="23"/>
      <c r="E3" s="23"/>
      <c r="F3" s="23"/>
      <c r="G3" s="23"/>
      <c r="H3" s="146"/>
      <c r="I3" s="26" t="s">
        <v>188</v>
      </c>
    </row>
    <row r="4" spans="1:12" s="24" customFormat="1" ht="20.25" customHeight="1">
      <c r="A4" s="241" t="s">
        <v>12</v>
      </c>
      <c r="B4" s="186" t="s">
        <v>39</v>
      </c>
      <c r="C4" s="182" t="s">
        <v>189</v>
      </c>
      <c r="D4" s="182" t="s">
        <v>190</v>
      </c>
      <c r="E4" s="186" t="s">
        <v>191</v>
      </c>
      <c r="F4" s="186"/>
      <c r="G4" s="186"/>
      <c r="H4" s="186"/>
      <c r="I4" s="246"/>
    </row>
    <row r="5" spans="1:12" s="24" customFormat="1" ht="20.25" customHeight="1">
      <c r="A5" s="242"/>
      <c r="B5" s="186"/>
      <c r="C5" s="244"/>
      <c r="D5" s="244"/>
      <c r="E5" s="182" t="s">
        <v>48</v>
      </c>
      <c r="F5" s="186" t="s">
        <v>165</v>
      </c>
      <c r="G5" s="186"/>
      <c r="H5" s="186" t="s">
        <v>166</v>
      </c>
      <c r="I5" s="246"/>
    </row>
    <row r="6" spans="1:12" s="24" customFormat="1" ht="20.25" customHeight="1">
      <c r="A6" s="243"/>
      <c r="B6" s="186"/>
      <c r="C6" s="245"/>
      <c r="D6" s="245"/>
      <c r="E6" s="184"/>
      <c r="F6" s="27" t="s">
        <v>2</v>
      </c>
      <c r="G6" s="27" t="s">
        <v>3</v>
      </c>
      <c r="H6" s="27" t="s">
        <v>2</v>
      </c>
      <c r="I6" s="28" t="s">
        <v>3</v>
      </c>
    </row>
    <row r="7" spans="1:12" s="24" customFormat="1" ht="20.25" customHeight="1">
      <c r="A7" s="147" t="s">
        <v>147</v>
      </c>
      <c r="B7" s="32">
        <v>1</v>
      </c>
      <c r="C7" s="33">
        <v>62</v>
      </c>
      <c r="D7" s="33">
        <v>34</v>
      </c>
      <c r="E7" s="149">
        <v>549</v>
      </c>
      <c r="F7" s="33">
        <v>65</v>
      </c>
      <c r="G7" s="149">
        <v>244</v>
      </c>
      <c r="H7" s="33">
        <v>34</v>
      </c>
      <c r="I7" s="149">
        <v>206</v>
      </c>
      <c r="L7" s="23"/>
    </row>
    <row r="8" spans="1:12" s="24" customFormat="1" ht="20.25" customHeight="1">
      <c r="A8" s="147" t="s">
        <v>176</v>
      </c>
      <c r="B8" s="32">
        <v>1</v>
      </c>
      <c r="C8" s="33">
        <v>60</v>
      </c>
      <c r="D8" s="33">
        <v>30</v>
      </c>
      <c r="E8" s="149">
        <v>567</v>
      </c>
      <c r="F8" s="33">
        <v>62</v>
      </c>
      <c r="G8" s="149">
        <v>213</v>
      </c>
      <c r="H8" s="33">
        <v>62</v>
      </c>
      <c r="I8" s="149">
        <v>230</v>
      </c>
      <c r="L8" s="23"/>
    </row>
    <row r="9" spans="1:12" s="24" customFormat="1" ht="20.25" customHeight="1">
      <c r="A9" s="147" t="s">
        <v>150</v>
      </c>
      <c r="B9" s="32">
        <v>1</v>
      </c>
      <c r="C9" s="33">
        <v>58</v>
      </c>
      <c r="D9" s="33">
        <v>30</v>
      </c>
      <c r="E9" s="149">
        <v>480</v>
      </c>
      <c r="F9" s="33">
        <v>48</v>
      </c>
      <c r="G9" s="149">
        <v>171</v>
      </c>
      <c r="H9" s="33">
        <v>62</v>
      </c>
      <c r="I9" s="149">
        <v>199</v>
      </c>
      <c r="L9" s="23"/>
    </row>
    <row r="10" spans="1:12" s="24" customFormat="1" ht="20.25" customHeight="1">
      <c r="A10" s="147" t="s">
        <v>151</v>
      </c>
      <c r="B10" s="31">
        <v>1</v>
      </c>
      <c r="C10" s="31">
        <v>56</v>
      </c>
      <c r="D10" s="31">
        <v>26</v>
      </c>
      <c r="E10" s="31">
        <v>440</v>
      </c>
      <c r="F10" s="31">
        <v>44</v>
      </c>
      <c r="G10" s="31">
        <v>181</v>
      </c>
      <c r="H10" s="31">
        <v>49</v>
      </c>
      <c r="I10" s="31">
        <v>166</v>
      </c>
      <c r="L10" s="23"/>
    </row>
    <row r="11" spans="1:12" s="24" customFormat="1" ht="20.25" customHeight="1">
      <c r="A11" s="147" t="s">
        <v>177</v>
      </c>
      <c r="B11" s="31">
        <v>1</v>
      </c>
      <c r="C11" s="31">
        <v>51</v>
      </c>
      <c r="D11" s="31">
        <v>25</v>
      </c>
      <c r="E11" s="31">
        <v>449</v>
      </c>
      <c r="F11" s="31">
        <v>59</v>
      </c>
      <c r="G11" s="31">
        <v>175</v>
      </c>
      <c r="H11" s="31">
        <v>41</v>
      </c>
      <c r="I11" s="31">
        <v>174</v>
      </c>
      <c r="L11" s="23"/>
    </row>
    <row r="12" spans="1:12" s="24" customFormat="1" ht="20.25" customHeight="1">
      <c r="A12" s="147" t="s">
        <v>178</v>
      </c>
      <c r="B12" s="31">
        <v>1</v>
      </c>
      <c r="C12" s="31">
        <v>50</v>
      </c>
      <c r="D12" s="31">
        <v>24</v>
      </c>
      <c r="E12" s="31">
        <v>450</v>
      </c>
      <c r="F12" s="31">
        <v>35</v>
      </c>
      <c r="G12" s="31">
        <v>193</v>
      </c>
      <c r="H12" s="31">
        <v>56</v>
      </c>
      <c r="I12" s="31">
        <v>166</v>
      </c>
      <c r="L12" s="23"/>
    </row>
    <row r="13" spans="1:12" s="24" customFormat="1" ht="20.25" customHeight="1">
      <c r="A13" s="147" t="s">
        <v>179</v>
      </c>
      <c r="B13" s="31">
        <v>1</v>
      </c>
      <c r="C13" s="31">
        <v>50</v>
      </c>
      <c r="D13" s="31">
        <v>24</v>
      </c>
      <c r="E13" s="31">
        <v>409</v>
      </c>
      <c r="F13" s="31">
        <v>23</v>
      </c>
      <c r="G13" s="31">
        <v>169</v>
      </c>
      <c r="H13" s="31">
        <v>33</v>
      </c>
      <c r="I13" s="31">
        <v>184</v>
      </c>
      <c r="L13" s="23"/>
    </row>
    <row r="14" spans="1:12" s="24" customFormat="1" ht="20.25" customHeight="1">
      <c r="A14" s="147" t="s">
        <v>180</v>
      </c>
      <c r="B14" s="31">
        <v>1</v>
      </c>
      <c r="C14" s="31">
        <v>50</v>
      </c>
      <c r="D14" s="31">
        <v>23</v>
      </c>
      <c r="E14" s="31">
        <v>418</v>
      </c>
      <c r="F14" s="31">
        <v>55</v>
      </c>
      <c r="G14" s="31">
        <v>180</v>
      </c>
      <c r="H14" s="31">
        <v>21</v>
      </c>
      <c r="I14" s="31">
        <v>162</v>
      </c>
      <c r="L14" s="23"/>
    </row>
    <row r="15" spans="1:12" s="24" customFormat="1" ht="20.25" customHeight="1">
      <c r="A15" s="147" t="s">
        <v>181</v>
      </c>
      <c r="B15" s="150">
        <v>1</v>
      </c>
      <c r="C15" s="31">
        <v>51</v>
      </c>
      <c r="D15" s="31">
        <v>22</v>
      </c>
      <c r="E15" s="31">
        <v>469</v>
      </c>
      <c r="F15" s="31">
        <v>74</v>
      </c>
      <c r="G15" s="31">
        <v>170</v>
      </c>
      <c r="H15" s="31">
        <v>51</v>
      </c>
      <c r="I15" s="31">
        <v>174</v>
      </c>
      <c r="L15" s="23"/>
    </row>
    <row r="16" spans="1:12" s="24" customFormat="1" ht="20.25" customHeight="1">
      <c r="A16" s="147" t="s">
        <v>34</v>
      </c>
      <c r="B16" s="150">
        <v>1</v>
      </c>
      <c r="C16" s="31">
        <v>49</v>
      </c>
      <c r="D16" s="31">
        <v>23</v>
      </c>
      <c r="E16" s="31">
        <v>502</v>
      </c>
      <c r="F16" s="31">
        <v>80</v>
      </c>
      <c r="G16" s="31">
        <v>188</v>
      </c>
      <c r="H16" s="31">
        <v>71</v>
      </c>
      <c r="I16" s="31">
        <v>163</v>
      </c>
      <c r="L16" s="23"/>
    </row>
    <row r="17" spans="1:12" s="24" customFormat="1" ht="20.25" customHeight="1">
      <c r="A17" s="148" t="s">
        <v>35</v>
      </c>
      <c r="B17" s="151">
        <v>1</v>
      </c>
      <c r="C17" s="152">
        <v>49</v>
      </c>
      <c r="D17" s="152">
        <v>23</v>
      </c>
      <c r="E17" s="152">
        <v>486</v>
      </c>
      <c r="F17" s="152">
        <v>68</v>
      </c>
      <c r="G17" s="152">
        <v>159</v>
      </c>
      <c r="H17" s="152">
        <v>74</v>
      </c>
      <c r="I17" s="152">
        <v>185</v>
      </c>
      <c r="L17" s="23"/>
    </row>
    <row r="18" spans="1:12" ht="20.25" customHeight="1">
      <c r="A18" s="3" t="s">
        <v>192</v>
      </c>
    </row>
  </sheetData>
  <mergeCells count="8">
    <mergeCell ref="A4:A6"/>
    <mergeCell ref="B4:B6"/>
    <mergeCell ref="C4:C6"/>
    <mergeCell ref="D4:D6"/>
    <mergeCell ref="E4:I4"/>
    <mergeCell ref="E5:E6"/>
    <mergeCell ref="F5:G5"/>
    <mergeCell ref="H5:I5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7-1 幼稚園・認定こども園</vt:lpstr>
      <vt:lpstr>7-2小学校（校数、学級数、児童数、教員数等）</vt:lpstr>
      <vt:lpstr>7-3 中学校(校数、学級数、生徒数、教職員数等）</vt:lpstr>
      <vt:lpstr>7-3 中学校の状況　（公立）進路別卒業者数</vt:lpstr>
      <vt:lpstr>7-4小中学校別在籍者数</vt:lpstr>
      <vt:lpstr>7-5-1高等学校（ 学校数、学級数、生徒数等）</vt:lpstr>
      <vt:lpstr>7-5-2高等学校（ 学年別、男女別生徒数）</vt:lpstr>
      <vt:lpstr>7-5-3 高等学校（公立）進路別卒業者数</vt:lpstr>
      <vt:lpstr>7-6大学（短期大学）</vt:lpstr>
      <vt:lpstr>7-7-1 学校施設整備状況（小学校）</vt:lpstr>
      <vt:lpstr>7-7-2 学校施設整備状況（中学校）</vt:lpstr>
      <vt:lpstr>'7-5-1高等学校（ 学校数、学級数、生徒数等）'!高等学校</vt:lpstr>
      <vt:lpstr>'7-4小中学校別在籍者数'!児童生徒数</vt:lpstr>
      <vt:lpstr>'7-6大学（短期大学）'!大学</vt:lpstr>
      <vt:lpstr>'7-1 幼稚園・認定こども園'!幼稚園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kikaku10</dc:creator>
  <cp:lastModifiedBy>clwork</cp:lastModifiedBy>
  <cp:lastPrinted>2022-01-26T04:54:33Z</cp:lastPrinted>
  <dcterms:created xsi:type="dcterms:W3CDTF">2003-03-14T06:29:38Z</dcterms:created>
  <dcterms:modified xsi:type="dcterms:W3CDTF">2022-01-27T07:15:53Z</dcterms:modified>
</cp:coreProperties>
</file>