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3_統計係♪\統計担当（栃木市統計書 HP年版）\R3　統計データ作成関係\★完成データ　R3HP掲載用★\"/>
    </mc:Choice>
  </mc:AlternateContent>
  <bookViews>
    <workbookView xWindow="240" yWindow="45" windowWidth="11715" windowHeight="9000" tabRatio="706" firstSheet="9" activeTab="11"/>
  </bookViews>
  <sheets>
    <sheet name="13-1蔵タク" sheetId="26" r:id="rId1"/>
    <sheet name="13-２ふれあいバス" sheetId="27" r:id="rId2"/>
    <sheet name="13-3ＪＲ両毛線各駅乗車人員" sheetId="28" r:id="rId3"/>
    <sheet name="13-4東武線各駅乗車人員" sheetId="29" r:id="rId4"/>
    <sheet name="13-5東北自動車道通過台数" sheetId="31" r:id="rId5"/>
    <sheet name="13-6北関東自動車道通過台数" sheetId="32" r:id="rId6"/>
    <sheet name="13-7自動車保有台数" sheetId="33" r:id="rId7"/>
    <sheet name="13-8 軽自動車保有台数" sheetId="34" r:id="rId8"/>
    <sheet name="13-10郵便施設数" sheetId="36" r:id="rId9"/>
    <sheet name="13-11 とちぎケーブルテレビ加入状況" sheetId="37" r:id="rId10"/>
    <sheet name="13-12インターネット及び電話加入状況" sheetId="38" r:id="rId11"/>
    <sheet name="13-13 NHK放送受信契約件数" sheetId="39" r:id="rId12"/>
  </sheets>
  <definedNames>
    <definedName name="_xlnm.Print_Area" localSheetId="2">'13-3ＪＲ両毛線各駅乗車人員'!$A$1:$D$34</definedName>
    <definedName name="_xlnm.Print_Area" localSheetId="3">'13-4東武線各駅乗車人員'!$A$1:$K$101</definedName>
    <definedName name="_xlnm.Print_Titles" localSheetId="3">'13-4東武線各駅乗車人員'!$2:$3</definedName>
  </definedNames>
  <calcPr calcId="162913"/>
</workbook>
</file>

<file path=xl/calcChain.xml><?xml version="1.0" encoding="utf-8"?>
<calcChain xmlns="http://schemas.openxmlformats.org/spreadsheetml/2006/main">
  <c r="E76" i="29" l="1"/>
  <c r="E75" i="29"/>
  <c r="E73" i="29"/>
  <c r="E72" i="29"/>
  <c r="E71" i="29"/>
  <c r="E70" i="29"/>
  <c r="E68" i="29"/>
  <c r="E67" i="29"/>
  <c r="E66" i="29"/>
  <c r="E65" i="29"/>
  <c r="E64" i="29"/>
  <c r="E63" i="29"/>
  <c r="E61" i="29"/>
  <c r="E60" i="29"/>
  <c r="E59" i="29"/>
  <c r="E58" i="29"/>
  <c r="E56" i="29"/>
  <c r="E55" i="29"/>
  <c r="E54" i="29"/>
  <c r="E53" i="29"/>
  <c r="K51" i="29"/>
  <c r="E51" i="29"/>
  <c r="K50" i="29"/>
  <c r="E50" i="29"/>
  <c r="K48" i="29"/>
  <c r="E48" i="29"/>
  <c r="K47" i="29"/>
  <c r="E47" i="29"/>
  <c r="K46" i="29"/>
  <c r="E46" i="29"/>
  <c r="K45" i="29"/>
  <c r="E45" i="29"/>
  <c r="K43" i="29"/>
  <c r="E43" i="29"/>
  <c r="K42" i="29"/>
  <c r="E42" i="29"/>
  <c r="K41" i="29"/>
  <c r="E41" i="29"/>
  <c r="K40" i="29"/>
  <c r="E40" i="29"/>
  <c r="K39" i="29"/>
  <c r="E39" i="29"/>
  <c r="K38" i="29"/>
  <c r="E38" i="29"/>
  <c r="E37" i="29"/>
  <c r="K36" i="29"/>
  <c r="E36" i="29"/>
  <c r="K35" i="29"/>
  <c r="E35" i="29"/>
  <c r="K34" i="29"/>
  <c r="E34" i="29"/>
  <c r="K33" i="29"/>
  <c r="E33" i="29"/>
  <c r="K31" i="29"/>
  <c r="E31" i="29"/>
  <c r="K30" i="29"/>
  <c r="E30" i="29"/>
  <c r="K29" i="29"/>
  <c r="E29" i="29"/>
  <c r="K28" i="29"/>
  <c r="E28" i="29"/>
  <c r="K27" i="29"/>
  <c r="E27" i="29"/>
  <c r="K26" i="29"/>
  <c r="E26" i="29"/>
  <c r="E25" i="29"/>
  <c r="K24" i="29"/>
  <c r="E24" i="29"/>
  <c r="K23" i="29"/>
  <c r="E23" i="29"/>
  <c r="K22" i="29"/>
  <c r="E22" i="29"/>
  <c r="K21" i="29"/>
  <c r="E21" i="29"/>
  <c r="K19" i="29"/>
  <c r="E19" i="29"/>
  <c r="K18" i="29"/>
  <c r="E18" i="29"/>
  <c r="K17" i="29"/>
  <c r="E17" i="29"/>
  <c r="K16" i="29"/>
  <c r="E16" i="29"/>
  <c r="K15" i="29"/>
  <c r="E15" i="29"/>
  <c r="K14" i="29"/>
  <c r="E14" i="29"/>
  <c r="E13" i="29"/>
  <c r="K12" i="29"/>
  <c r="E12" i="29"/>
  <c r="K11" i="29"/>
  <c r="E11" i="29"/>
  <c r="K10" i="29"/>
  <c r="E10" i="29"/>
  <c r="K9" i="29"/>
  <c r="E9" i="29"/>
  <c r="K7" i="29"/>
  <c r="E7" i="29"/>
  <c r="K6" i="29"/>
  <c r="E6" i="29"/>
  <c r="K5" i="29"/>
  <c r="E5" i="29"/>
  <c r="K4" i="29"/>
  <c r="E4" i="29"/>
  <c r="D19" i="28"/>
  <c r="D16" i="28"/>
  <c r="D13" i="28"/>
  <c r="D10" i="28"/>
  <c r="D9" i="28"/>
  <c r="D8" i="28"/>
  <c r="D7" i="28"/>
  <c r="D6" i="28"/>
  <c r="D5" i="28"/>
  <c r="D4" i="28"/>
</calcChain>
</file>

<file path=xl/sharedStrings.xml><?xml version="1.0" encoding="utf-8"?>
<sst xmlns="http://schemas.openxmlformats.org/spreadsheetml/2006/main" count="625" uniqueCount="181">
  <si>
    <t>年  度</t>
    <rPh sb="0" eb="1">
      <t>トシ</t>
    </rPh>
    <rPh sb="3" eb="4">
      <t>ド</t>
    </rPh>
    <phoneticPr fontId="2"/>
  </si>
  <si>
    <t>各年度末現在</t>
    <rPh sb="0" eb="4">
      <t>カクネンドマツ</t>
    </rPh>
    <rPh sb="4" eb="6">
      <t>ゲンザイ</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</si>
  <si>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</si>
  <si>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</si>
  <si>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</si>
  <si>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</si>
  <si>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</si>
  <si>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交通防犯課</t>
    <rPh sb="0" eb="2">
      <t>コウツウ</t>
    </rPh>
    <rPh sb="2" eb="4">
      <t>ボウハン</t>
    </rPh>
    <rPh sb="4" eb="5">
      <t>カ</t>
    </rPh>
    <phoneticPr fontId="2"/>
  </si>
  <si>
    <t>1日平均
利用者数（人）</t>
    <rPh sb="5" eb="7">
      <t>リヨウ</t>
    </rPh>
    <rPh sb="7" eb="8">
      <t>シャ</t>
    </rPh>
    <rPh sb="8" eb="9">
      <t>スウ</t>
    </rPh>
    <rPh sb="10" eb="11">
      <t>ヒト</t>
    </rPh>
    <phoneticPr fontId="2"/>
  </si>
  <si>
    <t>1月平均
利用者数（人）</t>
    <rPh sb="1" eb="2">
      <t>ツキ</t>
    </rPh>
    <rPh sb="5" eb="7">
      <t>リヨウ</t>
    </rPh>
    <rPh sb="7" eb="8">
      <t>シャ</t>
    </rPh>
    <rPh sb="8" eb="9">
      <t>スウ</t>
    </rPh>
    <rPh sb="10" eb="11">
      <t>ヒト</t>
    </rPh>
    <phoneticPr fontId="2"/>
  </si>
  <si>
    <t>収入総額
        （円）</t>
    <rPh sb="0" eb="2">
      <t>シュウニュウ</t>
    </rPh>
    <rPh sb="2" eb="4">
      <t>ソウガク</t>
    </rPh>
    <rPh sb="14" eb="15">
      <t>エン</t>
    </rPh>
    <phoneticPr fontId="2"/>
  </si>
  <si>
    <t>運行日数
        （日）</t>
    <rPh sb="0" eb="2">
      <t>ウンコウ</t>
    </rPh>
    <rPh sb="2" eb="4">
      <t>ニッスウ</t>
    </rPh>
    <rPh sb="14" eb="15">
      <t>ニチ</t>
    </rPh>
    <phoneticPr fontId="2"/>
  </si>
  <si>
    <t>利用者数
        （人）</t>
    <rPh sb="0" eb="2">
      <t>リヨウ</t>
    </rPh>
    <rPh sb="2" eb="3">
      <t>シャ</t>
    </rPh>
    <rPh sb="3" eb="4">
      <t>スウ</t>
    </rPh>
    <rPh sb="14" eb="15">
      <t>ニン</t>
    </rPh>
    <phoneticPr fontId="2"/>
  </si>
  <si>
    <t>平成28年度</t>
    <rPh sb="0" eb="2">
      <t>ヘイセイ</t>
    </rPh>
    <rPh sb="4" eb="6">
      <t>ネンド</t>
    </rPh>
    <phoneticPr fontId="2"/>
  </si>
  <si>
    <t>平成29年度</t>
    <rPh sb="0" eb="2">
      <t>ヘイセイ</t>
    </rPh>
    <rPh sb="4" eb="6">
      <t>ネンド</t>
    </rPh>
    <phoneticPr fontId="2"/>
  </si>
  <si>
    <t>（注）平成23年10月1日から運行実施。</t>
    <rPh sb="1" eb="2">
      <t>チュウ</t>
    </rPh>
    <rPh sb="3" eb="5">
      <t>ヘイセイ</t>
    </rPh>
    <rPh sb="7" eb="8">
      <t>ネン</t>
    </rPh>
    <rPh sb="10" eb="11">
      <t>ガツ</t>
    </rPh>
    <rPh sb="12" eb="13">
      <t>ニチ</t>
    </rPh>
    <rPh sb="15" eb="17">
      <t>ウンコウ</t>
    </rPh>
    <rPh sb="17" eb="19">
      <t>ジッシ</t>
    </rPh>
    <phoneticPr fontId="2"/>
  </si>
  <si>
    <t>平成30年度</t>
    <rPh sb="0" eb="2">
      <t>ヘイセイ</t>
    </rPh>
    <rPh sb="4" eb="6">
      <t>ネンド</t>
    </rPh>
    <phoneticPr fontId="2"/>
  </si>
  <si>
    <t>１３－1　蔵タク（デマンド交通）利用状況</t>
    <rPh sb="13" eb="15">
      <t>コウツウ</t>
    </rPh>
    <phoneticPr fontId="2"/>
  </si>
  <si>
    <t>令和元年度</t>
    <rPh sb="0" eb="5">
      <t>レイワガンネンド</t>
    </rPh>
    <phoneticPr fontId="2"/>
  </si>
  <si>
    <t>令和２年度</t>
    <rPh sb="0" eb="2">
      <t>レイワ</t>
    </rPh>
    <rPh sb="3" eb="5">
      <t>ネンド</t>
    </rPh>
    <phoneticPr fontId="2"/>
  </si>
  <si>
    <t>１３－２　ふれあいバス（コミュニティバス）利用状況</t>
    <phoneticPr fontId="2"/>
  </si>
  <si>
    <t>利用者数（人）</t>
    <rPh sb="0" eb="2">
      <t>リヨウ</t>
    </rPh>
    <rPh sb="2" eb="3">
      <t>シャ</t>
    </rPh>
    <rPh sb="3" eb="4">
      <t>スウ</t>
    </rPh>
    <rPh sb="5" eb="6">
      <t>ニン</t>
    </rPh>
    <phoneticPr fontId="2"/>
  </si>
  <si>
    <t>運行日数（日）</t>
    <rPh sb="0" eb="2">
      <t>ウンコウ</t>
    </rPh>
    <rPh sb="2" eb="4">
      <t>ニッスウ</t>
    </rPh>
    <rPh sb="5" eb="6">
      <t>ニチ</t>
    </rPh>
    <phoneticPr fontId="2"/>
  </si>
  <si>
    <t xml:space="preserve">1日平均
利用者数（人）           </t>
    <rPh sb="5" eb="7">
      <t>リヨウ</t>
    </rPh>
    <rPh sb="7" eb="8">
      <t>シャ</t>
    </rPh>
    <rPh sb="8" eb="9">
      <t>スウ</t>
    </rPh>
    <rPh sb="10" eb="11">
      <t>ヒト</t>
    </rPh>
    <phoneticPr fontId="2"/>
  </si>
  <si>
    <t xml:space="preserve">1月平均
利用者数（人）           </t>
    <rPh sb="1" eb="2">
      <t>ツキ</t>
    </rPh>
    <rPh sb="5" eb="7">
      <t>リヨウ</t>
    </rPh>
    <rPh sb="7" eb="8">
      <t>シャ</t>
    </rPh>
    <rPh sb="8" eb="9">
      <t>スウ</t>
    </rPh>
    <rPh sb="10" eb="11">
      <t>ヒト</t>
    </rPh>
    <phoneticPr fontId="2"/>
  </si>
  <si>
    <t>収入総額
       （円）</t>
    <rPh sb="0" eb="2">
      <t>シュウニュウ</t>
    </rPh>
    <rPh sb="2" eb="4">
      <t>ソウガク</t>
    </rPh>
    <rPh sb="13" eb="14">
      <t>エン</t>
    </rPh>
    <phoneticPr fontId="2"/>
  </si>
  <si>
    <t>交通防犯課</t>
    <rPh sb="0" eb="4">
      <t>コウツウボウハン</t>
    </rPh>
    <rPh sb="4" eb="5">
      <t>カ</t>
    </rPh>
    <phoneticPr fontId="2"/>
  </si>
  <si>
    <t>１３－３　ＪＲ両毛線各駅乗車人員</t>
    <rPh sb="7" eb="10">
      <t>リョウモウセン</t>
    </rPh>
    <rPh sb="10" eb="11">
      <t>カク</t>
    </rPh>
    <rPh sb="11" eb="12">
      <t>エキ</t>
    </rPh>
    <rPh sb="12" eb="14">
      <t>ジョウシャ</t>
    </rPh>
    <rPh sb="14" eb="16">
      <t>ジンイン</t>
    </rPh>
    <phoneticPr fontId="2"/>
  </si>
  <si>
    <t>駅</t>
    <rPh sb="0" eb="1">
      <t>エキ</t>
    </rPh>
    <phoneticPr fontId="2"/>
  </si>
  <si>
    <t>乗車人員（千人）</t>
    <rPh sb="5" eb="7">
      <t>センニン</t>
    </rPh>
    <phoneticPr fontId="2"/>
  </si>
  <si>
    <t>1日平均乗車人員(人)</t>
    <phoneticPr fontId="2"/>
  </si>
  <si>
    <t>平成22年度</t>
    <rPh sb="0" eb="2">
      <t>ヘイセイ</t>
    </rPh>
    <rPh sb="4" eb="6">
      <t>ネンド</t>
    </rPh>
    <phoneticPr fontId="2"/>
  </si>
  <si>
    <t>栃木</t>
    <rPh sb="0" eb="2">
      <t>トチギ</t>
    </rPh>
    <phoneticPr fontId="2"/>
  </si>
  <si>
    <t>大平下</t>
    <rPh sb="0" eb="3">
      <t>オオヒラシタ</t>
    </rPh>
    <phoneticPr fontId="2"/>
  </si>
  <si>
    <t>岩舟</t>
    <rPh sb="0" eb="2">
      <t>イワフネ</t>
    </rPh>
    <phoneticPr fontId="2"/>
  </si>
  <si>
    <t>栃木駅</t>
    <rPh sb="0" eb="3">
      <t>トチギエキ</t>
    </rPh>
    <phoneticPr fontId="2"/>
  </si>
  <si>
    <t>大平下駅</t>
    <rPh sb="0" eb="4">
      <t>オオヒラシタエキ</t>
    </rPh>
    <phoneticPr fontId="2"/>
  </si>
  <si>
    <t>岩舟駅</t>
    <rPh sb="0" eb="2">
      <t>イワフネ</t>
    </rPh>
    <rPh sb="2" eb="3">
      <t>エキ</t>
    </rPh>
    <phoneticPr fontId="2"/>
  </si>
  <si>
    <t>…</t>
  </si>
  <si>
    <t>…</t>
    <phoneticPr fontId="2"/>
  </si>
  <si>
    <t>令和元年度</t>
    <rPh sb="0" eb="2">
      <t>レイワ</t>
    </rPh>
    <rPh sb="2" eb="3">
      <t>ゲン</t>
    </rPh>
    <rPh sb="3" eb="5">
      <t>ネンド</t>
    </rPh>
    <phoneticPr fontId="2"/>
  </si>
  <si>
    <t>乗車人員÷365日</t>
    <rPh sb="0" eb="4">
      <t>ジョウシャジンイン</t>
    </rPh>
    <rPh sb="8" eb="9">
      <t>ニチ</t>
    </rPh>
    <phoneticPr fontId="2"/>
  </si>
  <si>
    <t>資料：「栃木県統計年鑑」</t>
    <rPh sb="0" eb="2">
      <t>シリョウ</t>
    </rPh>
    <rPh sb="4" eb="6">
      <t>トチギ</t>
    </rPh>
    <rPh sb="6" eb="7">
      <t>ケン</t>
    </rPh>
    <rPh sb="7" eb="9">
      <t>トウケイ</t>
    </rPh>
    <rPh sb="9" eb="11">
      <t>ネンカン</t>
    </rPh>
    <phoneticPr fontId="2"/>
  </si>
  <si>
    <t>１３－４　東武線各駅乗車人員</t>
    <rPh sb="5" eb="8">
      <t>トウブセン</t>
    </rPh>
    <rPh sb="8" eb="10">
      <t>カクエキ</t>
    </rPh>
    <rPh sb="10" eb="12">
      <t>ジョウシャ</t>
    </rPh>
    <rPh sb="12" eb="14">
      <t>ジンイン</t>
    </rPh>
    <phoneticPr fontId="2"/>
  </si>
  <si>
    <t>各年度末現在(単位：人)</t>
    <rPh sb="0" eb="4">
      <t>カクネンドマツ</t>
    </rPh>
    <rPh sb="4" eb="6">
      <t>ゲンザイ</t>
    </rPh>
    <rPh sb="7" eb="9">
      <t>タンイ</t>
    </rPh>
    <rPh sb="10" eb="11">
      <t>ニン</t>
    </rPh>
    <phoneticPr fontId="2"/>
  </si>
  <si>
    <t>東武鉄道</t>
    <rPh sb="0" eb="2">
      <t>トウブ</t>
    </rPh>
    <rPh sb="2" eb="4">
      <t>テツドウ</t>
    </rPh>
    <phoneticPr fontId="2"/>
  </si>
  <si>
    <t>乗車人員</t>
    <rPh sb="0" eb="2">
      <t>ジョウシャ</t>
    </rPh>
    <rPh sb="2" eb="4">
      <t>ジンイン</t>
    </rPh>
    <phoneticPr fontId="2"/>
  </si>
  <si>
    <t>1日平均乗車人員</t>
    <rPh sb="1" eb="2">
      <t>ニチ</t>
    </rPh>
    <rPh sb="2" eb="4">
      <t>ヘイキン</t>
    </rPh>
    <rPh sb="4" eb="6">
      <t>ジョウシャ</t>
    </rPh>
    <rPh sb="6" eb="8">
      <t>ジンイン</t>
    </rPh>
    <phoneticPr fontId="2"/>
  </si>
  <si>
    <t>平成22年度</t>
    <phoneticPr fontId="2"/>
  </si>
  <si>
    <t>日光線</t>
    <rPh sb="0" eb="3">
      <t>ニッコウセン</t>
    </rPh>
    <phoneticPr fontId="2"/>
  </si>
  <si>
    <t>藤岡</t>
    <rPh sb="0" eb="2">
      <t>フジオカ</t>
    </rPh>
    <phoneticPr fontId="2"/>
  </si>
  <si>
    <t>平成26年度</t>
    <phoneticPr fontId="2"/>
  </si>
  <si>
    <t>静和</t>
    <rPh sb="0" eb="2">
      <t>シズワ</t>
    </rPh>
    <phoneticPr fontId="2"/>
  </si>
  <si>
    <t>新大平下</t>
    <rPh sb="0" eb="1">
      <t>シン</t>
    </rPh>
    <rPh sb="1" eb="4">
      <t>オオヒラシタ</t>
    </rPh>
    <phoneticPr fontId="2"/>
  </si>
  <si>
    <t>（うちJR線経由）</t>
    <rPh sb="5" eb="6">
      <t>セン</t>
    </rPh>
    <rPh sb="6" eb="8">
      <t>ケイユ</t>
    </rPh>
    <phoneticPr fontId="2"/>
  </si>
  <si>
    <t>（367,165）</t>
    <phoneticPr fontId="2"/>
  </si>
  <si>
    <t>（1,006）</t>
    <phoneticPr fontId="2"/>
  </si>
  <si>
    <t>（…）</t>
    <phoneticPr fontId="2"/>
  </si>
  <si>
    <t>新栃木</t>
    <rPh sb="0" eb="1">
      <t>シン</t>
    </rPh>
    <rPh sb="1" eb="3">
      <t>トチギ</t>
    </rPh>
    <phoneticPr fontId="2"/>
  </si>
  <si>
    <t>合戦場</t>
    <rPh sb="0" eb="3">
      <t>カッセンバ</t>
    </rPh>
    <phoneticPr fontId="2"/>
  </si>
  <si>
    <t>家中</t>
    <rPh sb="0" eb="2">
      <t>イエナカ</t>
    </rPh>
    <phoneticPr fontId="2"/>
  </si>
  <si>
    <t>東武金崎</t>
    <rPh sb="0" eb="2">
      <t>トウブ</t>
    </rPh>
    <rPh sb="2" eb="4">
      <t>カナサキ</t>
    </rPh>
    <phoneticPr fontId="2"/>
  </si>
  <si>
    <t>宇都宮線</t>
    <rPh sb="0" eb="3">
      <t>ウツノミヤ</t>
    </rPh>
    <rPh sb="3" eb="4">
      <t>セン</t>
    </rPh>
    <phoneticPr fontId="2"/>
  </si>
  <si>
    <t>野州平川</t>
    <rPh sb="0" eb="2">
      <t>ヤシュウ</t>
    </rPh>
    <rPh sb="2" eb="4">
      <t>ヒラカワ</t>
    </rPh>
    <phoneticPr fontId="2"/>
  </si>
  <si>
    <t>野州大塚</t>
    <rPh sb="0" eb="2">
      <t>ヤシュウ</t>
    </rPh>
    <rPh sb="2" eb="4">
      <t>オオツカ</t>
    </rPh>
    <phoneticPr fontId="2"/>
  </si>
  <si>
    <t>平成23年度</t>
    <phoneticPr fontId="2"/>
  </si>
  <si>
    <t>平成27年度</t>
    <phoneticPr fontId="2"/>
  </si>
  <si>
    <t>（353,265）</t>
    <phoneticPr fontId="2"/>
  </si>
  <si>
    <t>（965）</t>
    <phoneticPr fontId="2"/>
  </si>
  <si>
    <t>平成24年度</t>
    <phoneticPr fontId="2"/>
  </si>
  <si>
    <t>平成28年度</t>
    <phoneticPr fontId="2"/>
  </si>
  <si>
    <t>平成25年度</t>
    <phoneticPr fontId="2"/>
  </si>
  <si>
    <t>平成29年度</t>
    <phoneticPr fontId="2"/>
  </si>
  <si>
    <t>平成30年度</t>
    <phoneticPr fontId="2"/>
  </si>
  <si>
    <t>令和4年</t>
    <rPh sb="0" eb="2">
      <t>レイワ</t>
    </rPh>
    <rPh sb="3" eb="4">
      <t>ネン</t>
    </rPh>
    <phoneticPr fontId="2"/>
  </si>
  <si>
    <t>令和元年</t>
    <rPh sb="0" eb="2">
      <t>レイワ</t>
    </rPh>
    <rPh sb="2" eb="4">
      <t>ガンネン</t>
    </rPh>
    <phoneticPr fontId="2"/>
  </si>
  <si>
    <t>令和5年</t>
    <rPh sb="0" eb="2">
      <t>レイワ</t>
    </rPh>
    <rPh sb="3" eb="4">
      <t>ネン</t>
    </rPh>
    <phoneticPr fontId="2"/>
  </si>
  <si>
    <t>令和2年</t>
    <rPh sb="0" eb="2">
      <t>レイワ</t>
    </rPh>
    <rPh sb="3" eb="4">
      <t>ネン</t>
    </rPh>
    <phoneticPr fontId="2"/>
  </si>
  <si>
    <t>令和6年</t>
    <rPh sb="0" eb="2">
      <t>レイワ</t>
    </rPh>
    <rPh sb="3" eb="4">
      <t>ネン</t>
    </rPh>
    <phoneticPr fontId="2"/>
  </si>
  <si>
    <t>令和3年</t>
    <rPh sb="0" eb="2">
      <t>レイワ</t>
    </rPh>
    <rPh sb="3" eb="4">
      <t>ネン</t>
    </rPh>
    <phoneticPr fontId="2"/>
  </si>
  <si>
    <t>令和7年</t>
    <rPh sb="0" eb="2">
      <t>レイワ</t>
    </rPh>
    <rPh sb="3" eb="4">
      <t>ネン</t>
    </rPh>
    <phoneticPr fontId="2"/>
  </si>
  <si>
    <t>資料：栃木県統計年鑑</t>
    <rPh sb="0" eb="2">
      <t>シリョウ</t>
    </rPh>
    <rPh sb="3" eb="6">
      <t>トチギケン</t>
    </rPh>
    <rPh sb="6" eb="10">
      <t>トウケイネンカン</t>
    </rPh>
    <phoneticPr fontId="2"/>
  </si>
  <si>
    <t>１３－５　東北自動車道利用状況</t>
    <rPh sb="5" eb="7">
      <t>トウホク</t>
    </rPh>
    <rPh sb="7" eb="10">
      <t>ジドウシャ</t>
    </rPh>
    <rPh sb="10" eb="11">
      <t>ドウ</t>
    </rPh>
    <rPh sb="11" eb="13">
      <t>リヨウ</t>
    </rPh>
    <rPh sb="13" eb="15">
      <t>ジョウキョウ</t>
    </rPh>
    <phoneticPr fontId="2"/>
  </si>
  <si>
    <t>出入交通量</t>
    <rPh sb="0" eb="1">
      <t>デ</t>
    </rPh>
    <rPh sb="1" eb="2">
      <t>イ</t>
    </rPh>
    <rPh sb="2" eb="4">
      <t>コウツウ</t>
    </rPh>
    <rPh sb="4" eb="5">
      <t>リョウ</t>
    </rPh>
    <phoneticPr fontId="2"/>
  </si>
  <si>
    <t>各年度末現在（単位：台）</t>
    <rPh sb="0" eb="6">
      <t>カクネンドマツゲンザイ</t>
    </rPh>
    <rPh sb="7" eb="9">
      <t>タンイ</t>
    </rPh>
    <rPh sb="10" eb="11">
      <t>ダイ</t>
    </rPh>
    <phoneticPr fontId="2"/>
  </si>
  <si>
    <t>年　度</t>
    <rPh sb="0" eb="1">
      <t>トシ</t>
    </rPh>
    <rPh sb="2" eb="3">
      <t>ド</t>
    </rPh>
    <phoneticPr fontId="2"/>
  </si>
  <si>
    <t>佐野藤岡 IC</t>
    <phoneticPr fontId="2"/>
  </si>
  <si>
    <t>栃 木 IC</t>
    <phoneticPr fontId="2"/>
  </si>
  <si>
    <t>入　　　　　口</t>
    <rPh sb="0" eb="1">
      <t>イリ</t>
    </rPh>
    <rPh sb="6" eb="7">
      <t>クチ</t>
    </rPh>
    <phoneticPr fontId="2"/>
  </si>
  <si>
    <t>出　　　　　口</t>
    <rPh sb="0" eb="1">
      <t>デ</t>
    </rPh>
    <rPh sb="6" eb="7">
      <t>クチ</t>
    </rPh>
    <phoneticPr fontId="2"/>
  </si>
  <si>
    <t>総数</t>
    <rPh sb="0" eb="2">
      <t>ソウスウ</t>
    </rPh>
    <phoneticPr fontId="2"/>
  </si>
  <si>
    <t>１日平均</t>
    <rPh sb="0" eb="2">
      <t>イチニチ</t>
    </rPh>
    <rPh sb="2" eb="4">
      <t>ヘイキン</t>
    </rPh>
    <phoneticPr fontId="2"/>
  </si>
  <si>
    <t>令和2年度</t>
    <rPh sb="0" eb="2">
      <t>レイワ</t>
    </rPh>
    <rPh sb="3" eb="4">
      <t>ネン</t>
    </rPh>
    <rPh sb="4" eb="5">
      <t>ド</t>
    </rPh>
    <phoneticPr fontId="2"/>
  </si>
  <si>
    <t>東日本高速道路株式会社関東支社宇都宮管理事務所</t>
    <rPh sb="0" eb="1">
      <t>ヒガシ</t>
    </rPh>
    <rPh sb="1" eb="3">
      <t>ニホン</t>
    </rPh>
    <rPh sb="3" eb="7">
      <t>コウソクドウロ</t>
    </rPh>
    <rPh sb="7" eb="11">
      <t>カブシキガイシャ</t>
    </rPh>
    <rPh sb="11" eb="13">
      <t>カントウ</t>
    </rPh>
    <rPh sb="13" eb="15">
      <t>シシャ</t>
    </rPh>
    <rPh sb="15" eb="18">
      <t>ウツノミヤ</t>
    </rPh>
    <rPh sb="18" eb="20">
      <t>カンリ</t>
    </rPh>
    <rPh sb="20" eb="22">
      <t>ジム</t>
    </rPh>
    <rPh sb="22" eb="23">
      <t>ショ</t>
    </rPh>
    <phoneticPr fontId="2"/>
  </si>
  <si>
    <t>１３－６　北関東自動車道利用状況</t>
    <rPh sb="5" eb="6">
      <t>キタ</t>
    </rPh>
    <rPh sb="6" eb="8">
      <t>カントウ</t>
    </rPh>
    <rPh sb="8" eb="11">
      <t>ジドウシャ</t>
    </rPh>
    <rPh sb="11" eb="12">
      <t>ドウ</t>
    </rPh>
    <rPh sb="12" eb="14">
      <t>リヨウ</t>
    </rPh>
    <rPh sb="14" eb="16">
      <t>ジョウキョウ</t>
    </rPh>
    <phoneticPr fontId="2"/>
  </si>
  <si>
    <t>通過台数</t>
    <rPh sb="0" eb="2">
      <t>ツウカ</t>
    </rPh>
    <rPh sb="2" eb="4">
      <t>ダイスウ</t>
    </rPh>
    <phoneticPr fontId="2"/>
  </si>
  <si>
    <t>各年度末現在（単位：台）</t>
    <rPh sb="0" eb="4">
      <t>カクネンドマツ</t>
    </rPh>
    <rPh sb="4" eb="6">
      <t>ゲンザイ</t>
    </rPh>
    <rPh sb="7" eb="9">
      <t>タンイ</t>
    </rPh>
    <rPh sb="10" eb="11">
      <t>ダイ</t>
    </rPh>
    <phoneticPr fontId="2"/>
  </si>
  <si>
    <t>都賀IC</t>
    <rPh sb="0" eb="2">
      <t>ツガ</t>
    </rPh>
    <phoneticPr fontId="2"/>
  </si>
  <si>
    <t>令和元年度</t>
    <rPh sb="0" eb="4">
      <t>レイワガンネン</t>
    </rPh>
    <rPh sb="4" eb="5">
      <t>ド</t>
    </rPh>
    <phoneticPr fontId="2"/>
  </si>
  <si>
    <t>東日本高速道路株式会社関東支社宇都宮管理事務所</t>
    <rPh sb="0" eb="11">
      <t>ヒガシニホンコウソクドウロカブシキガイシャ</t>
    </rPh>
    <rPh sb="11" eb="13">
      <t>カントウ</t>
    </rPh>
    <rPh sb="13" eb="15">
      <t>シシャ</t>
    </rPh>
    <rPh sb="15" eb="18">
      <t>ウツノミヤ</t>
    </rPh>
    <rPh sb="18" eb="20">
      <t>カンリ</t>
    </rPh>
    <rPh sb="20" eb="22">
      <t>ジム</t>
    </rPh>
    <rPh sb="22" eb="23">
      <t>ショ</t>
    </rPh>
    <phoneticPr fontId="2"/>
  </si>
  <si>
    <t>１３－７　自動車保有台数</t>
    <rPh sb="5" eb="8">
      <t>ジドウシャ</t>
    </rPh>
    <rPh sb="8" eb="10">
      <t>ホユウ</t>
    </rPh>
    <rPh sb="10" eb="12">
      <t>ダイスウ</t>
    </rPh>
    <phoneticPr fontId="2"/>
  </si>
  <si>
    <t>各年度末現在（単位：台）</t>
    <rPh sb="0" eb="1">
      <t>カク</t>
    </rPh>
    <rPh sb="1" eb="2">
      <t>ネン</t>
    </rPh>
    <rPh sb="2" eb="3">
      <t>ネンド</t>
    </rPh>
    <rPh sb="3" eb="4">
      <t>マツ</t>
    </rPh>
    <rPh sb="4" eb="6">
      <t>ゲンザイ</t>
    </rPh>
    <rPh sb="7" eb="9">
      <t>タンイ</t>
    </rPh>
    <rPh sb="10" eb="11">
      <t>ダイ</t>
    </rPh>
    <phoneticPr fontId="2"/>
  </si>
  <si>
    <t>総　数</t>
    <rPh sb="0" eb="1">
      <t>フサ</t>
    </rPh>
    <rPh sb="2" eb="3">
      <t>カズ</t>
    </rPh>
    <phoneticPr fontId="2"/>
  </si>
  <si>
    <t>乗用車</t>
    <rPh sb="0" eb="2">
      <t>ジョウヨウ</t>
    </rPh>
    <rPh sb="2" eb="3">
      <t>シャ</t>
    </rPh>
    <phoneticPr fontId="2"/>
  </si>
  <si>
    <t>貨物車</t>
    <rPh sb="0" eb="2">
      <t>カモツ</t>
    </rPh>
    <phoneticPr fontId="2"/>
  </si>
  <si>
    <t>乗合用車</t>
    <rPh sb="0" eb="2">
      <t>ノリアイ</t>
    </rPh>
    <rPh sb="2" eb="4">
      <t>ヨウシャ</t>
    </rPh>
    <phoneticPr fontId="2"/>
  </si>
  <si>
    <t>特殊用途車</t>
    <rPh sb="0" eb="2">
      <t>トクシュ</t>
    </rPh>
    <rPh sb="2" eb="4">
      <t>ヨウト</t>
    </rPh>
    <rPh sb="4" eb="5">
      <t>シャ</t>
    </rPh>
    <phoneticPr fontId="2"/>
  </si>
  <si>
    <t>大   型    特殊車</t>
    <rPh sb="0" eb="1">
      <t>ダイ</t>
    </rPh>
    <rPh sb="4" eb="5">
      <t>カタ</t>
    </rPh>
    <rPh sb="9" eb="11">
      <t>トクシュ</t>
    </rPh>
    <rPh sb="11" eb="12">
      <t>シャ</t>
    </rPh>
    <phoneticPr fontId="2"/>
  </si>
  <si>
    <t>普通車</t>
    <rPh sb="0" eb="3">
      <t>フツウシャ</t>
    </rPh>
    <phoneticPr fontId="2"/>
  </si>
  <si>
    <t>小型車</t>
    <rPh sb="0" eb="2">
      <t>コガタ</t>
    </rPh>
    <rPh sb="2" eb="3">
      <t>シャ</t>
    </rPh>
    <phoneticPr fontId="2"/>
  </si>
  <si>
    <t>-</t>
    <phoneticPr fontId="2"/>
  </si>
  <si>
    <t>平成24年度</t>
  </si>
  <si>
    <t>平成25年度</t>
  </si>
  <si>
    <t>平成26年度</t>
  </si>
  <si>
    <t>平成27年度</t>
  </si>
  <si>
    <t>平成28年度</t>
  </si>
  <si>
    <t>関東運輸局栃木運輸支局佐野自動車検査登録事務所</t>
    <rPh sb="0" eb="2">
      <t>カントウ</t>
    </rPh>
    <rPh sb="2" eb="4">
      <t>ウンユ</t>
    </rPh>
    <rPh sb="4" eb="5">
      <t>キョク</t>
    </rPh>
    <rPh sb="5" eb="7">
      <t>トチギ</t>
    </rPh>
    <rPh sb="7" eb="9">
      <t>ウンユ</t>
    </rPh>
    <rPh sb="9" eb="11">
      <t>シキョク</t>
    </rPh>
    <rPh sb="11" eb="13">
      <t>サノ</t>
    </rPh>
    <rPh sb="13" eb="16">
      <t>ジドウシャ</t>
    </rPh>
    <rPh sb="16" eb="18">
      <t>ケンサ</t>
    </rPh>
    <rPh sb="18" eb="20">
      <t>トウロク</t>
    </rPh>
    <rPh sb="20" eb="22">
      <t>ジム</t>
    </rPh>
    <rPh sb="22" eb="23">
      <t>ショ</t>
    </rPh>
    <phoneticPr fontId="2"/>
  </si>
  <si>
    <t>１３－８　軽自動車保有台数</t>
    <rPh sb="5" eb="9">
      <t>ケイジドウシャ</t>
    </rPh>
    <rPh sb="9" eb="11">
      <t>ホユウ</t>
    </rPh>
    <rPh sb="11" eb="13">
      <t>ダイスウ</t>
    </rPh>
    <phoneticPr fontId="2"/>
  </si>
  <si>
    <t>各年度４月１日現在（単位：台）</t>
    <rPh sb="0" eb="2">
      <t>カクネンド</t>
    </rPh>
    <rPh sb="2" eb="3">
      <t>ド</t>
    </rPh>
    <rPh sb="4" eb="5">
      <t>ガツ</t>
    </rPh>
    <rPh sb="6" eb="7">
      <t>ニチ</t>
    </rPh>
    <rPh sb="7" eb="9">
      <t>ゲンザイ</t>
    </rPh>
    <rPh sb="10" eb="12">
      <t>タンイ</t>
    </rPh>
    <rPh sb="13" eb="14">
      <t>ダイ</t>
    </rPh>
    <phoneticPr fontId="2"/>
  </si>
  <si>
    <t>合　計</t>
    <rPh sb="0" eb="3">
      <t>ゴウケイ</t>
    </rPh>
    <phoneticPr fontId="2"/>
  </si>
  <si>
    <t>原動機付自転車</t>
    <rPh sb="0" eb="3">
      <t>ゲンドウキ</t>
    </rPh>
    <rPh sb="3" eb="4">
      <t>ツキ</t>
    </rPh>
    <rPh sb="4" eb="7">
      <t>ジテンシャ</t>
    </rPh>
    <phoneticPr fontId="2"/>
  </si>
  <si>
    <t>軽自動車</t>
    <rPh sb="0" eb="4">
      <t>ケイジドウシャ</t>
    </rPh>
    <phoneticPr fontId="2"/>
  </si>
  <si>
    <t>小型特殊</t>
    <rPh sb="0" eb="2">
      <t>コガタ</t>
    </rPh>
    <rPh sb="2" eb="4">
      <t>トクシュ</t>
    </rPh>
    <phoneticPr fontId="2"/>
  </si>
  <si>
    <t>二輪の小型     自動車</t>
    <rPh sb="0" eb="2">
      <t>ニリン</t>
    </rPh>
    <rPh sb="3" eb="5">
      <t>コガタ</t>
    </rPh>
    <rPh sb="10" eb="13">
      <t>ジドウシャ</t>
    </rPh>
    <phoneticPr fontId="2"/>
  </si>
  <si>
    <t>二輪車</t>
    <rPh sb="0" eb="3">
      <t>ニリンシャ</t>
    </rPh>
    <phoneticPr fontId="2"/>
  </si>
  <si>
    <t>三輪車</t>
    <rPh sb="0" eb="3">
      <t>サンリンシャ</t>
    </rPh>
    <phoneticPr fontId="2"/>
  </si>
  <si>
    <t>四輪乗用</t>
    <rPh sb="0" eb="2">
      <t>ヨンリン</t>
    </rPh>
    <rPh sb="2" eb="4">
      <t>ジョウヨウ</t>
    </rPh>
    <phoneticPr fontId="2"/>
  </si>
  <si>
    <t>四輪貨物</t>
    <rPh sb="0" eb="2">
      <t>ヨンリン</t>
    </rPh>
    <rPh sb="2" eb="4">
      <t>カモツ</t>
    </rPh>
    <phoneticPr fontId="2"/>
  </si>
  <si>
    <t>農耕      作業用</t>
    <rPh sb="0" eb="1">
      <t>ノウギョウ</t>
    </rPh>
    <rPh sb="1" eb="2">
      <t>コウ</t>
    </rPh>
    <rPh sb="8" eb="10">
      <t>サギョウ</t>
    </rPh>
    <rPh sb="10" eb="11">
      <t>ヨウ</t>
    </rPh>
    <phoneticPr fontId="2"/>
  </si>
  <si>
    <t>フォークリフト等</t>
    <rPh sb="7" eb="8">
      <t>トウ</t>
    </rPh>
    <phoneticPr fontId="2"/>
  </si>
  <si>
    <t>平成22年度</t>
    <rPh sb="0" eb="2">
      <t>ヘイセイ</t>
    </rPh>
    <rPh sb="4" eb="5">
      <t>ネンド</t>
    </rPh>
    <rPh sb="5" eb="6">
      <t>ド</t>
    </rPh>
    <phoneticPr fontId="2"/>
  </si>
  <si>
    <t>平成23年度</t>
    <rPh sb="0" eb="2">
      <t>ヘイセイ</t>
    </rPh>
    <rPh sb="4" eb="5">
      <t>ネンド</t>
    </rPh>
    <rPh sb="5" eb="6">
      <t>ド</t>
    </rPh>
    <phoneticPr fontId="2"/>
  </si>
  <si>
    <t>平成24年度</t>
    <rPh sb="0" eb="2">
      <t>ヘイセイ</t>
    </rPh>
    <rPh sb="4" eb="5">
      <t>ネンド</t>
    </rPh>
    <rPh sb="5" eb="6">
      <t>ド</t>
    </rPh>
    <phoneticPr fontId="2"/>
  </si>
  <si>
    <t>平成25年度</t>
    <rPh sb="0" eb="2">
      <t>ヘイセイ</t>
    </rPh>
    <rPh sb="4" eb="5">
      <t>ネンド</t>
    </rPh>
    <rPh sb="5" eb="6">
      <t>ド</t>
    </rPh>
    <phoneticPr fontId="2"/>
  </si>
  <si>
    <t>平成26年度</t>
    <rPh sb="0" eb="2">
      <t>ヘイセイ</t>
    </rPh>
    <rPh sb="4" eb="5">
      <t>ネンド</t>
    </rPh>
    <rPh sb="5" eb="6">
      <t>ド</t>
    </rPh>
    <phoneticPr fontId="2"/>
  </si>
  <si>
    <t>平成27年度</t>
    <rPh sb="0" eb="2">
      <t>ヘイセイ</t>
    </rPh>
    <rPh sb="4" eb="5">
      <t>ネンド</t>
    </rPh>
    <rPh sb="5" eb="6">
      <t>ド</t>
    </rPh>
    <phoneticPr fontId="2"/>
  </si>
  <si>
    <t>平成28年度</t>
    <rPh sb="0" eb="2">
      <t>ヘイセイ</t>
    </rPh>
    <rPh sb="4" eb="5">
      <t>ネンド</t>
    </rPh>
    <rPh sb="5" eb="6">
      <t>ド</t>
    </rPh>
    <phoneticPr fontId="2"/>
  </si>
  <si>
    <t>平成29年度</t>
    <rPh sb="0" eb="2">
      <t>ヘイセイ</t>
    </rPh>
    <rPh sb="4" eb="5">
      <t>ネンド</t>
    </rPh>
    <rPh sb="5" eb="6">
      <t>ド</t>
    </rPh>
    <phoneticPr fontId="2"/>
  </si>
  <si>
    <t>平成30年度</t>
    <rPh sb="0" eb="2">
      <t>ヘイセイ</t>
    </rPh>
    <rPh sb="4" eb="5">
      <t>ネンド</t>
    </rPh>
    <rPh sb="5" eb="6">
      <t>ド</t>
    </rPh>
    <phoneticPr fontId="2"/>
  </si>
  <si>
    <t>税務課</t>
    <rPh sb="0" eb="3">
      <t>ゼイムカカ</t>
    </rPh>
    <phoneticPr fontId="2"/>
  </si>
  <si>
    <t>１３－１０　郵便施設</t>
    <rPh sb="6" eb="8">
      <t>ユウビン</t>
    </rPh>
    <rPh sb="8" eb="10">
      <t>シセツ</t>
    </rPh>
    <phoneticPr fontId="2"/>
  </si>
  <si>
    <t>各年度末現在</t>
    <rPh sb="0" eb="3">
      <t>カクネンド</t>
    </rPh>
    <rPh sb="3" eb="4">
      <t>マツ</t>
    </rPh>
    <rPh sb="4" eb="6">
      <t>ゲンザイ</t>
    </rPh>
    <phoneticPr fontId="2"/>
  </si>
  <si>
    <t>郵便局数</t>
    <rPh sb="0" eb="3">
      <t>ユウビンキョク</t>
    </rPh>
    <rPh sb="3" eb="4">
      <t>スウ</t>
    </rPh>
    <phoneticPr fontId="2"/>
  </si>
  <si>
    <t>郵便切手　　　類販売所</t>
    <rPh sb="0" eb="2">
      <t>ユウビン</t>
    </rPh>
    <rPh sb="2" eb="4">
      <t>キッテ</t>
    </rPh>
    <rPh sb="7" eb="8">
      <t>ルイ</t>
    </rPh>
    <rPh sb="8" eb="10">
      <t>ハンバイ</t>
    </rPh>
    <rPh sb="10" eb="11">
      <t>ジョ</t>
    </rPh>
    <phoneticPr fontId="2"/>
  </si>
  <si>
    <t>郵便差出箱
（ポスト）</t>
    <rPh sb="0" eb="2">
      <t>ユウビン</t>
    </rPh>
    <rPh sb="2" eb="4">
      <t>サシダシ</t>
    </rPh>
    <rPh sb="4" eb="5">
      <t>バコ</t>
    </rPh>
    <phoneticPr fontId="2"/>
  </si>
  <si>
    <t>総数</t>
  </si>
  <si>
    <t>集配普通局</t>
    <rPh sb="0" eb="2">
      <t>シュウハイ</t>
    </rPh>
    <rPh sb="2" eb="4">
      <t>フツウ</t>
    </rPh>
    <rPh sb="4" eb="5">
      <t>キョク</t>
    </rPh>
    <phoneticPr fontId="2"/>
  </si>
  <si>
    <t>特定局</t>
    <rPh sb="0" eb="2">
      <t>トクテイ</t>
    </rPh>
    <rPh sb="2" eb="3">
      <t>キョク</t>
    </rPh>
    <phoneticPr fontId="2"/>
  </si>
  <si>
    <t>簡易郵便局</t>
    <rPh sb="0" eb="2">
      <t>カンイ</t>
    </rPh>
    <rPh sb="2" eb="5">
      <t>ユウビンキョク</t>
    </rPh>
    <phoneticPr fontId="2"/>
  </si>
  <si>
    <t>集配</t>
    <rPh sb="0" eb="2">
      <t>シュウハイ</t>
    </rPh>
    <phoneticPr fontId="2"/>
  </si>
  <si>
    <t>無集配</t>
    <rPh sb="0" eb="1">
      <t>ム</t>
    </rPh>
    <rPh sb="1" eb="3">
      <t>シュウハイ</t>
    </rPh>
    <phoneticPr fontId="2"/>
  </si>
  <si>
    <t>栃木郵便局</t>
    <rPh sb="0" eb="2">
      <t>トチギ</t>
    </rPh>
    <rPh sb="2" eb="5">
      <t>ユウビンキョク</t>
    </rPh>
    <phoneticPr fontId="2"/>
  </si>
  <si>
    <t>（注）平成22年 3月29日、栃木市・大平町・藤岡町・都賀町が合併。</t>
    <rPh sb="1" eb="2">
      <t>チュウ</t>
    </rPh>
    <phoneticPr fontId="2"/>
  </si>
  <si>
    <t xml:space="preserve">      平成23年10月 1日、栃木市・西方町が合併。</t>
    <phoneticPr fontId="2"/>
  </si>
  <si>
    <t xml:space="preserve">      平成26年 4月 5日、栃木市・岩舟町が合併。</t>
    <phoneticPr fontId="2"/>
  </si>
  <si>
    <t>１３－１１　栃木ケーブルテレビ加入状況</t>
    <rPh sb="6" eb="8">
      <t>トチギ</t>
    </rPh>
    <rPh sb="15" eb="17">
      <t>カニュウ</t>
    </rPh>
    <rPh sb="17" eb="19">
      <t>ジョウキョウ</t>
    </rPh>
    <phoneticPr fontId="2"/>
  </si>
  <si>
    <t>各年度末現在(単位：世帯、％）</t>
    <rPh sb="0" eb="1">
      <t>カク</t>
    </rPh>
    <rPh sb="1" eb="2">
      <t>ネン</t>
    </rPh>
    <rPh sb="2" eb="3">
      <t>ド</t>
    </rPh>
    <rPh sb="3" eb="4">
      <t>マツ</t>
    </rPh>
    <rPh sb="4" eb="6">
      <t>ゲンザイ</t>
    </rPh>
    <rPh sb="7" eb="9">
      <t>タンイ</t>
    </rPh>
    <rPh sb="10" eb="12">
      <t>セタイ</t>
    </rPh>
    <phoneticPr fontId="2"/>
  </si>
  <si>
    <t>加入世帯数</t>
    <rPh sb="0" eb="2">
      <t>カニュウ</t>
    </rPh>
    <rPh sb="2" eb="5">
      <t>セタイスウ</t>
    </rPh>
    <phoneticPr fontId="2"/>
  </si>
  <si>
    <t>利用可能世帯数</t>
    <rPh sb="0" eb="2">
      <t>リヨウ</t>
    </rPh>
    <rPh sb="2" eb="4">
      <t>カノウ</t>
    </rPh>
    <rPh sb="4" eb="7">
      <t>セタイスウ</t>
    </rPh>
    <phoneticPr fontId="2"/>
  </si>
  <si>
    <t>加入率</t>
    <rPh sb="0" eb="2">
      <t>カニュウ</t>
    </rPh>
    <rPh sb="2" eb="3">
      <t>リツ</t>
    </rPh>
    <phoneticPr fontId="2"/>
  </si>
  <si>
    <t>ケーブルテレビ株式会社栃木ケーブルテレビ</t>
    <rPh sb="7" eb="11">
      <t>カブシキガイシャ</t>
    </rPh>
    <rPh sb="11" eb="13">
      <t>トチギ</t>
    </rPh>
    <phoneticPr fontId="2"/>
  </si>
  <si>
    <t>１３－１２　栃木ケーブルテレビ、インターネット及び電話加入状況</t>
    <rPh sb="6" eb="8">
      <t>トチギ</t>
    </rPh>
    <rPh sb="23" eb="24">
      <t>オヨ</t>
    </rPh>
    <rPh sb="25" eb="27">
      <t>デンワ</t>
    </rPh>
    <rPh sb="27" eb="29">
      <t>カニュウ</t>
    </rPh>
    <rPh sb="29" eb="31">
      <t>ジョウキョウ</t>
    </rPh>
    <phoneticPr fontId="2"/>
  </si>
  <si>
    <t>各年度末現在（単位：世帯、％）</t>
    <rPh sb="0" eb="1">
      <t>カク</t>
    </rPh>
    <rPh sb="1" eb="2">
      <t>ネン</t>
    </rPh>
    <rPh sb="2" eb="3">
      <t>ド</t>
    </rPh>
    <rPh sb="3" eb="4">
      <t>マツ</t>
    </rPh>
    <rPh sb="4" eb="6">
      <t>ゲンザイ</t>
    </rPh>
    <rPh sb="7" eb="9">
      <t>タンイ</t>
    </rPh>
    <rPh sb="10" eb="12">
      <t>セタイ</t>
    </rPh>
    <phoneticPr fontId="2"/>
  </si>
  <si>
    <t>インターネット加入状況</t>
    <rPh sb="7" eb="11">
      <t>カニュウジョウキョウ</t>
    </rPh>
    <phoneticPr fontId="2"/>
  </si>
  <si>
    <t>電話加入状況</t>
    <rPh sb="0" eb="2">
      <t>デンワ</t>
    </rPh>
    <rPh sb="2" eb="6">
      <t>カニュウジョウキョウ</t>
    </rPh>
    <phoneticPr fontId="2"/>
  </si>
  <si>
    <t>利用世帯数</t>
    <rPh sb="0" eb="2">
      <t>リヨウ</t>
    </rPh>
    <rPh sb="2" eb="5">
      <t>セタイスウ</t>
    </rPh>
    <phoneticPr fontId="2"/>
  </si>
  <si>
    <t>利用率</t>
    <rPh sb="0" eb="2">
      <t>リヨウ</t>
    </rPh>
    <rPh sb="2" eb="3">
      <t>リツ</t>
    </rPh>
    <phoneticPr fontId="2"/>
  </si>
  <si>
    <t>令和元年度</t>
    <rPh sb="0" eb="2">
      <t>レイワ</t>
    </rPh>
    <rPh sb="2" eb="5">
      <t>ガンネンド</t>
    </rPh>
    <phoneticPr fontId="2"/>
  </si>
  <si>
    <t>令和 2年度</t>
    <rPh sb="0" eb="2">
      <t>レイワ</t>
    </rPh>
    <rPh sb="4" eb="5">
      <t>ネン</t>
    </rPh>
    <rPh sb="5" eb="6">
      <t>ド</t>
    </rPh>
    <phoneticPr fontId="2"/>
  </si>
  <si>
    <t>１３－１３　NHK放送受信契約件数</t>
    <rPh sb="9" eb="11">
      <t>ホウソウ</t>
    </rPh>
    <rPh sb="11" eb="13">
      <t>ジュシン</t>
    </rPh>
    <rPh sb="13" eb="15">
      <t>ケイヤク</t>
    </rPh>
    <rPh sb="15" eb="17">
      <t>ケンスウ</t>
    </rPh>
    <phoneticPr fontId="2"/>
  </si>
  <si>
    <t>各年度末現在（単位：件）</t>
    <rPh sb="0" eb="1">
      <t>カク</t>
    </rPh>
    <rPh sb="1" eb="2">
      <t>ネン</t>
    </rPh>
    <rPh sb="2" eb="3">
      <t>ド</t>
    </rPh>
    <rPh sb="3" eb="4">
      <t>マツ</t>
    </rPh>
    <rPh sb="4" eb="6">
      <t>ゲンザイ</t>
    </rPh>
    <phoneticPr fontId="2"/>
  </si>
  <si>
    <t>放送受信契約数</t>
    <rPh sb="0" eb="2">
      <t>ホウソウ</t>
    </rPh>
    <rPh sb="2" eb="4">
      <t>ジュシン</t>
    </rPh>
    <rPh sb="4" eb="7">
      <t>ケイヤクスウ</t>
    </rPh>
    <phoneticPr fontId="2"/>
  </si>
  <si>
    <r>
      <t>衛星契約数</t>
    </r>
    <r>
      <rPr>
        <sz val="11"/>
        <rFont val="ＭＳ Ｐ明朝"/>
        <family val="1"/>
        <charset val="128"/>
      </rPr>
      <t>（再掲）</t>
    </r>
    <rPh sb="0" eb="2">
      <t>エイセイ</t>
    </rPh>
    <rPh sb="2" eb="5">
      <t>ケイヤクスウ</t>
    </rPh>
    <rPh sb="6" eb="8">
      <t>サイケイ</t>
    </rPh>
    <phoneticPr fontId="2"/>
  </si>
  <si>
    <t xml:space="preserve"> </t>
    <phoneticPr fontId="2"/>
  </si>
  <si>
    <t>資料：日本放送協会HP「放送受信契約数統計要覧」</t>
    <rPh sb="0" eb="2">
      <t>シリョウ</t>
    </rPh>
    <rPh sb="3" eb="5">
      <t>ニホン</t>
    </rPh>
    <rPh sb="5" eb="7">
      <t>ホウソウ</t>
    </rPh>
    <rPh sb="7" eb="9">
      <t>キョウカイ</t>
    </rPh>
    <rPh sb="12" eb="14">
      <t>ホウソウ</t>
    </rPh>
    <rPh sb="14" eb="16">
      <t>ジュシン</t>
    </rPh>
    <rPh sb="16" eb="19">
      <t>ケイヤクスウ</t>
    </rPh>
    <rPh sb="19" eb="21">
      <t>トウケイ</t>
    </rPh>
    <rPh sb="21" eb="23">
      <t>ヨウラン</t>
    </rPh>
    <phoneticPr fontId="2"/>
  </si>
  <si>
    <t>　☝放送受信契約数の内訳は次によります。</t>
    <rPh sb="2" eb="4">
      <t>ホウソウ</t>
    </rPh>
    <rPh sb="4" eb="6">
      <t>ジュシン</t>
    </rPh>
    <rPh sb="6" eb="9">
      <t>ケイヤクスウ</t>
    </rPh>
    <rPh sb="10" eb="12">
      <t>ウチワケ</t>
    </rPh>
    <rPh sb="13" eb="14">
      <t>ツギ</t>
    </rPh>
    <phoneticPr fontId="2"/>
  </si>
  <si>
    <t>　　　地上契約…地上系によるテレビジョン放送のみの受信についての放送受信契約</t>
    <phoneticPr fontId="2"/>
  </si>
  <si>
    <t>　　　衛星契約…衛星系及び地上系によるテレビジョン放送の受信についての放送受信契約</t>
    <rPh sb="11" eb="12">
      <t>オヨ</t>
    </rPh>
    <phoneticPr fontId="2"/>
  </si>
  <si>
    <t>　　　特別契約…地上系によるテレビジョン放送の自然の地形による難視聴地域または列車、電車その他営業用の</t>
    <phoneticPr fontId="2"/>
  </si>
  <si>
    <t>　　　　　　　　　　 移動体において、衛星系によるテレビジョン放送のみの受信についての放送受信契約</t>
    <phoneticPr fontId="2"/>
  </si>
  <si>
    <t xml:space="preserve">   ☝衛星契約数は、放送受信契約のうち衛星契約の件数及び特別契約の件数の合計です。</t>
    <rPh sb="8" eb="9">
      <t>スウ</t>
    </rPh>
    <rPh sb="27" eb="28">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</si>
</sst>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Red]\-#,##0.0"/>
    <numFmt numFmtId="178" formatCode="#,##0;&quot;△ &quot;#,##0"/>
    <numFmt numFmtId="179" formatCode="#,##0_ ;[Red]\-#,##0\ "/>
    <numFmt numFmtId="180" formatCode="#,##0_);[Red]\(#,##0\)"/>
    <numFmt numFmtId="181" formatCode="#,##0.0;&quot;△ &quot;#,##0.0"/>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4"/>
      <name val="ＭＳ Ｐゴシック"/>
      <family val="3"/>
      <charset val="128"/>
    </font>
    <font>
      <sz val="10"/>
      <name val="ＭＳ Ｐ明朝"/>
      <family val="1"/>
      <charset val="128"/>
    </font>
    <font>
      <sz val="9"/>
      <name val="ＭＳ Ｐ明朝"/>
      <family val="1"/>
      <charset val="128"/>
    </font>
    <font>
      <b/>
      <sz val="14"/>
      <name val="ＭＳ Ｐゴシック"/>
      <family val="3"/>
      <charset val="128"/>
      <scheme val="minor"/>
    </font>
    <font>
      <sz val="11"/>
      <color rgb="FFFF0000"/>
      <name val="ＭＳ Ｐ明朝"/>
      <family val="1"/>
      <charset val="128"/>
    </font>
  </fonts>
  <fills count="2">
    <fill>
      <patternFill patternType="none"/>
    </fill>
    <fill>
      <patternFill patternType="gray125"/>
    </fill>
  </fills>
  <borders count="16">
    <border>
      <left/>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cellStyleXfs>
  <cellXfs count="183">
    <xf numFmtId="0" fontId="0" fillId="0" borderId="0" xfId="0">
      <alignment vertical="center"/>
    </xf>
    <xf numFmtId="0" fontId="5" fillId="0" borderId="0" xfId="3" applyFont="1">
      <alignment vertical="center"/>
    </xf>
    <xf numFmtId="0" fontId="1" fillId="0" borderId="0" xfId="3" applyFont="1">
      <alignment vertical="center"/>
    </xf>
    <xf numFmtId="38" fontId="1" fillId="0" borderId="0" xfId="3" applyNumberFormat="1" applyFont="1">
      <alignment vertical="center"/>
    </xf>
    <xf numFmtId="0" fontId="4" fillId="0" borderId="0" xfId="3" applyFont="1">
      <alignment vertical="center"/>
    </xf>
    <xf numFmtId="0" fontId="3" fillId="0" borderId="0" xfId="3" applyFont="1">
      <alignment vertical="center"/>
    </xf>
    <xf numFmtId="38" fontId="3" fillId="0" borderId="0" xfId="3" applyNumberFormat="1" applyFont="1">
      <alignment vertical="center"/>
    </xf>
    <xf numFmtId="38" fontId="3" fillId="0" borderId="0" xfId="3" applyNumberFormat="1" applyFont="1" applyAlignment="1">
      <alignment horizontal="right" vertical="center"/>
    </xf>
    <xf numFmtId="0" fontId="3" fillId="0" borderId="0" xfId="3" applyFont="1" applyAlignment="1">
      <alignment horizontal="center" vertical="center"/>
    </xf>
    <xf numFmtId="38" fontId="3" fillId="0" borderId="1" xfId="1" applyFont="1" applyBorder="1" applyAlignment="1">
      <alignment vertical="center"/>
    </xf>
    <xf numFmtId="38" fontId="3" fillId="0" borderId="0" xfId="1" applyFont="1" applyBorder="1" applyAlignment="1">
      <alignment vertical="center"/>
    </xf>
    <xf numFmtId="177" fontId="3" fillId="0" borderId="0" xfId="1" applyNumberFormat="1" applyFont="1" applyBorder="1" applyAlignment="1">
      <alignment vertical="center"/>
    </xf>
    <xf numFmtId="38" fontId="3" fillId="0" borderId="0" xfId="1" applyNumberFormat="1" applyFont="1" applyBorder="1" applyAlignment="1">
      <alignment vertical="center"/>
    </xf>
    <xf numFmtId="38" fontId="3" fillId="0" borderId="1" xfId="1" applyFont="1" applyBorder="1" applyAlignment="1">
      <alignment horizontal="right" vertical="center"/>
    </xf>
    <xf numFmtId="38" fontId="3" fillId="0" borderId="0" xfId="1" applyFont="1" applyBorder="1" applyAlignment="1">
      <alignment horizontal="right" vertical="center"/>
    </xf>
    <xf numFmtId="177" fontId="3" fillId="0" borderId="0" xfId="1" applyNumberFormat="1" applyFont="1" applyBorder="1" applyAlignment="1">
      <alignment horizontal="right" vertical="center"/>
    </xf>
    <xf numFmtId="38" fontId="3" fillId="0" borderId="2" xfId="1" applyFont="1" applyBorder="1" applyAlignment="1">
      <alignment vertical="center"/>
    </xf>
    <xf numFmtId="38" fontId="3" fillId="0" borderId="3" xfId="1" applyFont="1" applyBorder="1" applyAlignment="1">
      <alignment vertical="center"/>
    </xf>
    <xf numFmtId="177" fontId="3" fillId="0" borderId="3" xfId="1" applyNumberFormat="1" applyFont="1" applyBorder="1" applyAlignment="1">
      <alignment vertical="center"/>
    </xf>
    <xf numFmtId="38" fontId="3" fillId="0" borderId="3" xfId="1" applyNumberFormat="1" applyFont="1" applyBorder="1" applyAlignment="1">
      <alignment vertical="center"/>
    </xf>
    <xf numFmtId="0" fontId="3" fillId="0" borderId="0" xfId="3" applyFont="1" applyAlignment="1"/>
    <xf numFmtId="0" fontId="6" fillId="0" borderId="0" xfId="3" applyFont="1">
      <alignment vertical="center"/>
    </xf>
    <xf numFmtId="38" fontId="6" fillId="0" borderId="0" xfId="3" applyNumberFormat="1" applyFont="1">
      <alignment vertical="center"/>
    </xf>
    <xf numFmtId="38" fontId="3" fillId="0" borderId="4" xfId="1" applyFont="1" applyBorder="1" applyAlignment="1">
      <alignment vertical="center"/>
    </xf>
    <xf numFmtId="38" fontId="3" fillId="0" borderId="4" xfId="1" applyNumberFormat="1" applyFont="1" applyBorder="1" applyAlignment="1">
      <alignment vertical="center"/>
    </xf>
    <xf numFmtId="0" fontId="3" fillId="0" borderId="0" xfId="3" applyFont="1" applyBorder="1">
      <alignment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5" fillId="0" borderId="0" xfId="3" applyFont="1" applyAlignment="1">
      <alignment vertical="center"/>
    </xf>
    <xf numFmtId="0" fontId="1" fillId="0" borderId="0" xfId="3" applyFont="1" applyAlignment="1">
      <alignment vertical="center"/>
    </xf>
    <xf numFmtId="38" fontId="1" fillId="0" borderId="0" xfId="3" applyNumberFormat="1" applyFont="1" applyAlignment="1">
      <alignment vertical="center"/>
    </xf>
    <xf numFmtId="0" fontId="1" fillId="0" borderId="0" xfId="3" applyFont="1" applyBorder="1">
      <alignment vertical="center"/>
    </xf>
    <xf numFmtId="0" fontId="3" fillId="0" borderId="0" xfId="3" applyFont="1" applyAlignment="1">
      <alignment vertical="center"/>
    </xf>
    <xf numFmtId="0" fontId="3" fillId="0" borderId="8" xfId="3" applyFont="1" applyBorder="1" applyAlignment="1">
      <alignment horizontal="center" vertical="center"/>
    </xf>
    <xf numFmtId="0" fontId="3" fillId="0" borderId="9" xfId="3" applyFont="1" applyBorder="1" applyAlignment="1">
      <alignment horizontal="center" vertical="center" shrinkToFit="1"/>
    </xf>
    <xf numFmtId="38" fontId="3" fillId="0" borderId="10" xfId="3" applyNumberFormat="1" applyFont="1" applyBorder="1" applyAlignment="1">
      <alignment horizontal="center" vertical="center"/>
    </xf>
    <xf numFmtId="0" fontId="3" fillId="0" borderId="9" xfId="3" applyFont="1" applyBorder="1" applyAlignment="1">
      <alignment horizontal="center" vertical="center"/>
    </xf>
    <xf numFmtId="0" fontId="3" fillId="0" borderId="0" xfId="3" applyFont="1" applyBorder="1" applyAlignment="1">
      <alignment horizontal="center" vertical="center"/>
    </xf>
    <xf numFmtId="38" fontId="3" fillId="0" borderId="2" xfId="1" applyFont="1" applyBorder="1" applyAlignment="1">
      <alignment horizontal="right" vertical="center"/>
    </xf>
    <xf numFmtId="38" fontId="3" fillId="0" borderId="3" xfId="1" applyFont="1" applyBorder="1" applyAlignment="1">
      <alignment horizontal="right" vertical="center"/>
    </xf>
    <xf numFmtId="0" fontId="3" fillId="0" borderId="0" xfId="3" applyFont="1" applyAlignment="1">
      <alignment horizontal="right" vertical="center"/>
    </xf>
    <xf numFmtId="38" fontId="3" fillId="0" borderId="0" xfId="3" applyNumberFormat="1" applyFont="1" applyAlignment="1">
      <alignment vertical="center"/>
    </xf>
    <xf numFmtId="0" fontId="3" fillId="0" borderId="0" xfId="3" applyFont="1" applyAlignment="1">
      <alignment vertical="center" shrinkToFit="1"/>
    </xf>
    <xf numFmtId="0" fontId="3" fillId="0" borderId="11" xfId="3" applyFont="1" applyBorder="1" applyAlignment="1">
      <alignment horizontal="center" vertical="center" shrinkToFit="1"/>
    </xf>
    <xf numFmtId="0" fontId="3" fillId="0" borderId="11" xfId="3" applyFont="1" applyBorder="1" applyAlignment="1">
      <alignment horizontal="center" vertical="center"/>
    </xf>
    <xf numFmtId="0" fontId="3" fillId="0" borderId="9" xfId="3" applyFont="1" applyBorder="1" applyAlignment="1">
      <alignment horizontal="center" vertical="center" wrapText="1" shrinkToFit="1"/>
    </xf>
    <xf numFmtId="0" fontId="3" fillId="0" borderId="10" xfId="3" applyFont="1" applyBorder="1" applyAlignment="1">
      <alignment horizontal="center" vertical="center" shrinkToFit="1"/>
    </xf>
    <xf numFmtId="0" fontId="3" fillId="0" borderId="12" xfId="3" applyFont="1" applyBorder="1" applyAlignment="1">
      <alignment horizontal="center" vertical="center"/>
    </xf>
    <xf numFmtId="178" fontId="3" fillId="0" borderId="1" xfId="1" applyNumberFormat="1" applyFont="1" applyBorder="1" applyAlignment="1">
      <alignment horizontal="right" vertical="center" shrinkToFit="1"/>
    </xf>
    <xf numFmtId="178" fontId="3" fillId="0" borderId="0" xfId="1" applyNumberFormat="1" applyFont="1" applyBorder="1" applyAlignment="1">
      <alignment horizontal="right" vertical="center" shrinkToFit="1"/>
    </xf>
    <xf numFmtId="0" fontId="7" fillId="0" borderId="12" xfId="3" applyFont="1" applyBorder="1" applyAlignment="1">
      <alignment horizontal="right" vertical="center"/>
    </xf>
    <xf numFmtId="49" fontId="3" fillId="0" borderId="1" xfId="1" applyNumberFormat="1" applyFont="1" applyBorder="1" applyAlignment="1">
      <alignment horizontal="right" vertical="center" shrinkToFit="1"/>
    </xf>
    <xf numFmtId="49" fontId="3" fillId="0" borderId="0" xfId="1" applyNumberFormat="1" applyFont="1" applyBorder="1" applyAlignment="1">
      <alignment horizontal="right" vertical="center" shrinkToFit="1"/>
    </xf>
    <xf numFmtId="0" fontId="3" fillId="0" borderId="13" xfId="3" applyFont="1" applyBorder="1" applyAlignment="1">
      <alignment horizontal="center" vertical="center"/>
    </xf>
    <xf numFmtId="178" fontId="3" fillId="0" borderId="2" xfId="1" applyNumberFormat="1" applyFont="1" applyBorder="1" applyAlignment="1">
      <alignment horizontal="right" vertical="center" shrinkToFit="1"/>
    </xf>
    <xf numFmtId="178" fontId="3" fillId="0" borderId="3"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4" xfId="1" applyNumberFormat="1" applyFont="1" applyBorder="1" applyAlignment="1">
      <alignment horizontal="right" vertical="center" shrinkToFit="1"/>
    </xf>
    <xf numFmtId="0" fontId="5" fillId="0" borderId="0" xfId="3" applyFont="1" applyAlignment="1">
      <alignment horizontal="left" vertical="center"/>
    </xf>
    <xf numFmtId="0" fontId="4" fillId="0" borderId="0" xfId="3" applyFont="1" applyAlignment="1">
      <alignment horizontal="left" vertical="center"/>
    </xf>
    <xf numFmtId="0" fontId="3" fillId="0" borderId="5" xfId="3" applyFont="1" applyBorder="1" applyAlignment="1">
      <alignment horizontal="right" vertical="center"/>
    </xf>
    <xf numFmtId="176" fontId="3" fillId="0" borderId="1" xfId="3" applyNumberFormat="1" applyFont="1" applyBorder="1">
      <alignment vertical="center"/>
    </xf>
    <xf numFmtId="176" fontId="3" fillId="0" borderId="0" xfId="3" applyNumberFormat="1" applyFont="1" applyBorder="1">
      <alignment vertical="center"/>
    </xf>
    <xf numFmtId="176" fontId="3" fillId="0" borderId="14" xfId="3" applyNumberFormat="1" applyFont="1" applyBorder="1">
      <alignment vertical="center"/>
    </xf>
    <xf numFmtId="176" fontId="3" fillId="0" borderId="4" xfId="3" applyNumberFormat="1" applyFont="1" applyBorder="1">
      <alignment vertical="center"/>
    </xf>
    <xf numFmtId="176" fontId="3" fillId="0" borderId="5" xfId="3" applyNumberFormat="1" applyFont="1" applyBorder="1">
      <alignment vertical="center"/>
    </xf>
    <xf numFmtId="0" fontId="3" fillId="0" borderId="7" xfId="3" applyFont="1" applyBorder="1" applyAlignment="1">
      <alignment horizontal="right" vertical="center"/>
    </xf>
    <xf numFmtId="176" fontId="3" fillId="0" borderId="7" xfId="3" applyNumberFormat="1" applyFont="1" applyBorder="1">
      <alignment vertical="center"/>
    </xf>
    <xf numFmtId="176" fontId="3" fillId="0" borderId="0" xfId="3" applyNumberFormat="1" applyFont="1">
      <alignment vertical="center"/>
    </xf>
    <xf numFmtId="179" fontId="3" fillId="0" borderId="1" xfId="1"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7" xfId="3" applyNumberFormat="1" applyFont="1" applyBorder="1" applyAlignment="1">
      <alignment horizontal="right" vertical="center"/>
    </xf>
    <xf numFmtId="179" fontId="3" fillId="0" borderId="0" xfId="1" applyNumberFormat="1" applyFont="1" applyBorder="1" applyAlignment="1">
      <alignment horizontal="right" vertical="center"/>
    </xf>
    <xf numFmtId="0" fontId="3" fillId="0" borderId="6" xfId="5" applyFont="1" applyBorder="1" applyAlignment="1">
      <alignment horizontal="right" vertical="center"/>
    </xf>
    <xf numFmtId="180" fontId="3" fillId="0" borderId="2" xfId="1" applyNumberFormat="1" applyFont="1" applyBorder="1" applyAlignment="1">
      <alignment horizontal="right" vertical="center"/>
    </xf>
    <xf numFmtId="180" fontId="3" fillId="0" borderId="3" xfId="1" applyNumberFormat="1" applyFont="1" applyBorder="1" applyAlignment="1">
      <alignment horizontal="right" vertical="center"/>
    </xf>
    <xf numFmtId="180" fontId="3" fillId="0" borderId="3" xfId="5" applyNumberFormat="1" applyFont="1" applyBorder="1">
      <alignment vertical="center"/>
    </xf>
    <xf numFmtId="180" fontId="3" fillId="0" borderId="2" xfId="5" applyNumberFormat="1" applyFont="1" applyBorder="1">
      <alignment vertical="center"/>
    </xf>
    <xf numFmtId="180" fontId="3" fillId="0" borderId="6" xfId="5" applyNumberFormat="1" applyFont="1" applyBorder="1">
      <alignment vertical="center"/>
    </xf>
    <xf numFmtId="0" fontId="3" fillId="0" borderId="0" xfId="5" applyFont="1">
      <alignment vertical="center"/>
    </xf>
    <xf numFmtId="0" fontId="3" fillId="0" borderId="0" xfId="3" applyFont="1" applyAlignment="1">
      <alignment horizontal="right"/>
    </xf>
    <xf numFmtId="0" fontId="5" fillId="0" borderId="0" xfId="6" applyFont="1"/>
    <xf numFmtId="0" fontId="1" fillId="0" borderId="0" xfId="6" applyFont="1"/>
    <xf numFmtId="0" fontId="4" fillId="0" borderId="0" xfId="6" applyFont="1"/>
    <xf numFmtId="0" fontId="3" fillId="0" borderId="0" xfId="6" applyFont="1"/>
    <xf numFmtId="0" fontId="3" fillId="0" borderId="0" xfId="6" applyFont="1" applyAlignment="1">
      <alignment horizontal="right" vertical="center"/>
    </xf>
    <xf numFmtId="0" fontId="3" fillId="0" borderId="9" xfId="6" applyFont="1" applyBorder="1" applyAlignment="1">
      <alignment horizontal="center" vertical="center"/>
    </xf>
    <xf numFmtId="0" fontId="3" fillId="0" borderId="7" xfId="6" applyFont="1" applyBorder="1" applyAlignment="1">
      <alignment horizontal="right" vertical="center"/>
    </xf>
    <xf numFmtId="178" fontId="3" fillId="0" borderId="1" xfId="6" applyNumberFormat="1" applyFont="1" applyBorder="1" applyAlignment="1">
      <alignment horizontal="right" vertical="center" shrinkToFit="1"/>
    </xf>
    <xf numFmtId="178" fontId="3" fillId="0" borderId="0" xfId="6" applyNumberFormat="1" applyFont="1" applyBorder="1" applyAlignment="1">
      <alignment horizontal="right" vertical="center" shrinkToFit="1"/>
    </xf>
    <xf numFmtId="3" fontId="3" fillId="0" borderId="0" xfId="6" applyNumberFormat="1" applyFont="1"/>
    <xf numFmtId="178" fontId="3" fillId="0" borderId="0" xfId="2" applyNumberFormat="1" applyFont="1" applyBorder="1" applyAlignment="1">
      <alignment horizontal="right" vertical="center" shrinkToFit="1"/>
    </xf>
    <xf numFmtId="178" fontId="3" fillId="0" borderId="1" xfId="2" applyNumberFormat="1" applyFont="1" applyBorder="1" applyAlignment="1">
      <alignment horizontal="right" vertical="center" shrinkToFit="1"/>
    </xf>
    <xf numFmtId="0" fontId="3" fillId="0" borderId="6" xfId="6" applyFont="1" applyBorder="1" applyAlignment="1">
      <alignment horizontal="center" vertical="center"/>
    </xf>
    <xf numFmtId="178" fontId="3" fillId="0" borderId="3" xfId="6" applyNumberFormat="1" applyFont="1" applyBorder="1" applyAlignment="1">
      <alignment horizontal="right" vertical="center" shrinkToFit="1"/>
    </xf>
    <xf numFmtId="0" fontId="3" fillId="0" borderId="0" xfId="6" applyFont="1" applyAlignment="1">
      <alignment vertical="center"/>
    </xf>
    <xf numFmtId="178" fontId="3" fillId="0" borderId="0" xfId="6" applyNumberFormat="1" applyFont="1" applyAlignment="1">
      <alignment vertical="center"/>
    </xf>
    <xf numFmtId="0" fontId="3" fillId="0" borderId="0" xfId="6" applyFont="1" applyAlignment="1">
      <alignment horizontal="left"/>
    </xf>
    <xf numFmtId="0" fontId="3" fillId="0" borderId="0" xfId="6" applyFont="1" applyAlignment="1">
      <alignment horizontal="right"/>
    </xf>
    <xf numFmtId="0" fontId="6" fillId="0" borderId="0" xfId="6" applyFont="1" applyFill="1" applyBorder="1" applyAlignment="1">
      <alignment horizontal="left"/>
    </xf>
    <xf numFmtId="0" fontId="6" fillId="0" borderId="0" xfId="6" applyFont="1" applyFill="1" applyBorder="1" applyAlignment="1">
      <alignment horizontal="center"/>
    </xf>
    <xf numFmtId="0" fontId="6" fillId="0" borderId="0" xfId="6" applyFont="1"/>
    <xf numFmtId="0" fontId="3" fillId="0" borderId="0" xfId="6" applyFont="1" applyFill="1"/>
    <xf numFmtId="3" fontId="1" fillId="0" borderId="0" xfId="6" applyNumberFormat="1" applyFont="1"/>
    <xf numFmtId="3" fontId="3" fillId="0" borderId="0" xfId="6" applyNumberFormat="1" applyFont="1" applyAlignment="1">
      <alignment horizontal="right" vertical="center"/>
    </xf>
    <xf numFmtId="3" fontId="6" fillId="0" borderId="9" xfId="6" applyNumberFormat="1" applyFont="1" applyBorder="1" applyAlignment="1">
      <alignment horizontal="center" vertical="center" wrapText="1"/>
    </xf>
    <xf numFmtId="3" fontId="3" fillId="0" borderId="9" xfId="6" applyNumberFormat="1" applyFont="1" applyBorder="1" applyAlignment="1">
      <alignment horizontal="center" vertical="center"/>
    </xf>
    <xf numFmtId="3" fontId="6" fillId="0" borderId="9" xfId="6" applyNumberFormat="1" applyFont="1" applyBorder="1" applyAlignment="1">
      <alignment horizontal="center" vertical="center"/>
    </xf>
    <xf numFmtId="0" fontId="3" fillId="0" borderId="5" xfId="6" applyFont="1" applyBorder="1" applyAlignment="1">
      <alignment horizontal="center" vertical="center"/>
    </xf>
    <xf numFmtId="0" fontId="3" fillId="0" borderId="7" xfId="6" applyFont="1" applyBorder="1" applyAlignment="1">
      <alignment horizontal="center" vertical="center"/>
    </xf>
    <xf numFmtId="0" fontId="3" fillId="0" borderId="0" xfId="6" applyFont="1" applyFill="1" applyBorder="1"/>
    <xf numFmtId="3" fontId="3" fillId="0" borderId="0" xfId="6" applyNumberFormat="1" applyFont="1" applyBorder="1"/>
    <xf numFmtId="0" fontId="6" fillId="0" borderId="0" xfId="6" applyFont="1" applyFill="1"/>
    <xf numFmtId="3" fontId="6" fillId="0" borderId="0" xfId="6" applyNumberFormat="1" applyFont="1"/>
    <xf numFmtId="178" fontId="3" fillId="0" borderId="1" xfId="3" applyNumberFormat="1" applyFont="1" applyBorder="1" applyAlignment="1">
      <alignment horizontal="right" vertical="center" shrinkToFit="1"/>
    </xf>
    <xf numFmtId="178" fontId="3" fillId="0" borderId="0" xfId="3" applyNumberFormat="1" applyFont="1" applyBorder="1" applyAlignment="1">
      <alignment horizontal="right" vertical="center" shrinkToFit="1"/>
    </xf>
    <xf numFmtId="0" fontId="3" fillId="0" borderId="6" xfId="3" applyFont="1" applyBorder="1" applyAlignment="1">
      <alignment horizontal="right" vertical="center"/>
    </xf>
    <xf numFmtId="178" fontId="3" fillId="0" borderId="2" xfId="3" applyNumberFormat="1" applyFont="1" applyBorder="1" applyAlignment="1">
      <alignment horizontal="right" vertical="center" shrinkToFit="1"/>
    </xf>
    <xf numFmtId="178" fontId="3" fillId="0" borderId="3" xfId="3" applyNumberFormat="1" applyFont="1" applyBorder="1" applyAlignment="1">
      <alignment horizontal="right" vertical="center" shrinkToFit="1"/>
    </xf>
    <xf numFmtId="0" fontId="3" fillId="0" borderId="0" xfId="3" applyFont="1" applyFill="1" applyAlignment="1"/>
    <xf numFmtId="0" fontId="8" fillId="0" borderId="0" xfId="6" applyFont="1"/>
    <xf numFmtId="178" fontId="3" fillId="0" borderId="1" xfId="6" applyNumberFormat="1" applyFont="1" applyBorder="1" applyAlignment="1">
      <alignment horizontal="right" vertical="center"/>
    </xf>
    <xf numFmtId="178" fontId="3" fillId="0" borderId="0" xfId="6" applyNumberFormat="1" applyFont="1" applyBorder="1" applyAlignment="1">
      <alignment horizontal="right" vertical="center"/>
    </xf>
    <xf numFmtId="0" fontId="3" fillId="0" borderId="0" xfId="6" applyFont="1" applyBorder="1"/>
    <xf numFmtId="0" fontId="3" fillId="0" borderId="6" xfId="6" applyFont="1" applyBorder="1" applyAlignment="1">
      <alignment horizontal="right" vertical="center"/>
    </xf>
    <xf numFmtId="0" fontId="3" fillId="0" borderId="3" xfId="6" applyFont="1" applyBorder="1" applyAlignment="1">
      <alignment vertical="center"/>
    </xf>
    <xf numFmtId="0" fontId="3" fillId="0" borderId="0" xfId="6" applyFont="1" applyFill="1" applyBorder="1" applyAlignment="1">
      <alignment horizontal="right"/>
    </xf>
    <xf numFmtId="0" fontId="3" fillId="0" borderId="0" xfId="4" applyFont="1"/>
    <xf numFmtId="180" fontId="3" fillId="0" borderId="0" xfId="4" applyNumberFormat="1" applyFont="1" applyFill="1" applyAlignment="1">
      <alignment horizontal="right"/>
    </xf>
    <xf numFmtId="180" fontId="3" fillId="0" borderId="0" xfId="4" applyNumberFormat="1" applyFont="1" applyFill="1" applyAlignment="1"/>
    <xf numFmtId="180" fontId="3" fillId="0" borderId="0" xfId="4" applyNumberFormat="1" applyFont="1" applyFill="1"/>
    <xf numFmtId="0" fontId="3" fillId="0" borderId="10" xfId="3" applyFont="1" applyBorder="1" applyAlignment="1">
      <alignment horizontal="center" vertical="center" wrapText="1"/>
    </xf>
    <xf numFmtId="181" fontId="3" fillId="0" borderId="0" xfId="1" applyNumberFormat="1" applyFont="1" applyBorder="1" applyAlignment="1">
      <alignment horizontal="right" vertical="center" shrinkToFit="1"/>
    </xf>
    <xf numFmtId="181" fontId="3" fillId="0" borderId="0" xfId="3" applyNumberFormat="1" applyFont="1" applyBorder="1" applyAlignment="1">
      <alignment horizontal="right" vertical="center" shrinkToFit="1"/>
    </xf>
    <xf numFmtId="181" fontId="3" fillId="0" borderId="3" xfId="3" applyNumberFormat="1" applyFont="1" applyBorder="1" applyAlignment="1">
      <alignment horizontal="right" vertical="center" shrinkToFit="1"/>
    </xf>
    <xf numFmtId="0" fontId="3" fillId="0" borderId="0" xfId="3" applyFont="1" applyBorder="1" applyAlignment="1">
      <alignment horizontal="right" vertical="center"/>
    </xf>
    <xf numFmtId="0" fontId="9" fillId="0" borderId="0" xfId="3" applyFont="1" applyFill="1" applyAlignment="1"/>
    <xf numFmtId="0" fontId="3" fillId="0" borderId="15" xfId="3" applyFont="1" applyBorder="1" applyAlignment="1">
      <alignment horizontal="center" vertical="center" wrapText="1"/>
    </xf>
    <xf numFmtId="0" fontId="6" fillId="0" borderId="0" xfId="3" applyFont="1" applyFill="1" applyAlignment="1"/>
    <xf numFmtId="0" fontId="6" fillId="0" borderId="0" xfId="3" applyFont="1" applyAlignment="1"/>
    <xf numFmtId="0" fontId="3" fillId="0" borderId="5" xfId="3" applyFont="1" applyBorder="1" applyAlignment="1">
      <alignment horizontal="center" vertical="center"/>
    </xf>
    <xf numFmtId="0" fontId="3" fillId="0" borderId="6" xfId="3" applyFont="1" applyBorder="1" applyAlignment="1">
      <alignment horizontal="center" vertical="center"/>
    </xf>
    <xf numFmtId="38" fontId="3" fillId="0" borderId="14" xfId="3" applyNumberFormat="1" applyFont="1" applyBorder="1" applyAlignment="1">
      <alignment horizontal="center" vertical="center" wrapText="1"/>
    </xf>
    <xf numFmtId="38" fontId="3" fillId="0" borderId="2" xfId="3" applyNumberFormat="1" applyFont="1" applyBorder="1" applyAlignment="1">
      <alignment horizontal="center" vertical="center" wrapText="1"/>
    </xf>
    <xf numFmtId="0" fontId="3" fillId="0" borderId="8" xfId="3" applyFont="1" applyBorder="1" applyAlignment="1">
      <alignment horizontal="center" vertical="center" wrapText="1" shrinkToFit="1"/>
    </xf>
    <xf numFmtId="0" fontId="3" fillId="0" borderId="13" xfId="3" applyFont="1" applyBorder="1" applyAlignment="1">
      <alignment horizontal="center" vertical="center" wrapText="1" shrinkToFit="1"/>
    </xf>
    <xf numFmtId="0" fontId="3" fillId="0" borderId="5" xfId="3" applyFont="1" applyBorder="1" applyAlignment="1">
      <alignment horizontal="center" vertical="center" wrapText="1" shrinkToFit="1"/>
    </xf>
    <xf numFmtId="0" fontId="3" fillId="0" borderId="6" xfId="3" applyFont="1" applyBorder="1" applyAlignment="1">
      <alignment horizontal="center" vertical="center" wrapText="1" shrinkToFit="1"/>
    </xf>
    <xf numFmtId="0" fontId="3" fillId="0" borderId="5" xfId="3" applyFont="1" applyBorder="1" applyAlignment="1">
      <alignment vertical="center"/>
    </xf>
    <xf numFmtId="0" fontId="3" fillId="0" borderId="7" xfId="3" applyFont="1" applyBorder="1" applyAlignment="1">
      <alignment vertical="center"/>
    </xf>
    <xf numFmtId="0" fontId="3" fillId="0" borderId="6" xfId="3" applyFont="1" applyBorder="1" applyAlignment="1">
      <alignment vertical="center"/>
    </xf>
    <xf numFmtId="0" fontId="3" fillId="0" borderId="5"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8"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7" xfId="3" applyFont="1" applyBorder="1" applyAlignment="1">
      <alignment horizontal="center" vertical="center"/>
    </xf>
    <xf numFmtId="0" fontId="3" fillId="0" borderId="10" xfId="3" applyFont="1" applyBorder="1" applyAlignment="1">
      <alignment horizontal="center" vertical="center"/>
    </xf>
    <xf numFmtId="0" fontId="3" fillId="0" borderId="15" xfId="3" applyFont="1" applyBorder="1" applyAlignment="1">
      <alignment horizontal="center" vertical="center"/>
    </xf>
    <xf numFmtId="0" fontId="3" fillId="0" borderId="11" xfId="3" applyFont="1" applyBorder="1" applyAlignment="1">
      <alignment horizontal="center" vertical="center"/>
    </xf>
    <xf numFmtId="0" fontId="3" fillId="0" borderId="9" xfId="3" applyFont="1" applyBorder="1" applyAlignment="1">
      <alignment horizontal="center" vertical="center"/>
    </xf>
    <xf numFmtId="0" fontId="3" fillId="0" borderId="10" xfId="6" applyFont="1" applyBorder="1" applyAlignment="1">
      <alignment horizontal="center" vertical="center" wrapText="1"/>
    </xf>
    <xf numFmtId="0" fontId="3" fillId="0" borderId="11" xfId="6" applyFont="1" applyBorder="1" applyAlignment="1">
      <alignment horizontal="center" vertical="center"/>
    </xf>
    <xf numFmtId="0" fontId="3" fillId="0" borderId="9" xfId="6" applyFont="1" applyBorder="1" applyAlignment="1">
      <alignment horizontal="center" vertical="center"/>
    </xf>
    <xf numFmtId="0" fontId="3" fillId="0" borderId="10" xfId="6" applyFont="1" applyBorder="1" applyAlignment="1">
      <alignment horizontal="center" vertical="center"/>
    </xf>
    <xf numFmtId="3" fontId="6" fillId="0" borderId="9" xfId="6" applyNumberFormat="1" applyFont="1" applyBorder="1" applyAlignment="1">
      <alignment horizontal="center" vertical="center" wrapText="1"/>
    </xf>
    <xf numFmtId="3" fontId="3" fillId="0" borderId="9" xfId="6" applyNumberFormat="1" applyFont="1" applyBorder="1" applyAlignment="1">
      <alignment horizontal="center" vertical="center"/>
    </xf>
    <xf numFmtId="3" fontId="3" fillId="0" borderId="10" xfId="6" applyNumberFormat="1" applyFont="1" applyBorder="1" applyAlignment="1">
      <alignment horizontal="center" vertical="center" wrapText="1"/>
    </xf>
    <xf numFmtId="0" fontId="3" fillId="0" borderId="5" xfId="6" applyFont="1" applyBorder="1" applyAlignment="1">
      <alignment horizontal="center" vertical="center"/>
    </xf>
    <xf numFmtId="0" fontId="3" fillId="0" borderId="7" xfId="6" applyFont="1" applyBorder="1" applyAlignment="1">
      <alignment horizontal="center" vertical="center"/>
    </xf>
    <xf numFmtId="0" fontId="3" fillId="0" borderId="6" xfId="6" applyFont="1" applyBorder="1" applyAlignment="1">
      <alignment horizontal="center" vertical="center"/>
    </xf>
    <xf numFmtId="0" fontId="3" fillId="0" borderId="9" xfId="6" applyFont="1" applyBorder="1" applyAlignment="1">
      <alignment horizontal="center" vertical="center" wrapText="1"/>
    </xf>
    <xf numFmtId="0" fontId="3" fillId="0" borderId="8"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14" xfId="6" applyFont="1" applyBorder="1" applyAlignment="1">
      <alignment horizontal="center" vertical="center" wrapText="1"/>
    </xf>
    <xf numFmtId="0" fontId="3" fillId="0" borderId="1" xfId="6" applyFont="1" applyBorder="1" applyAlignment="1">
      <alignment horizontal="center" vertical="center" wrapText="1"/>
    </xf>
    <xf numFmtId="0" fontId="3" fillId="0" borderId="2" xfId="6" applyFont="1" applyBorder="1" applyAlignment="1">
      <alignment horizontal="center" vertical="center" wrapText="1"/>
    </xf>
    <xf numFmtId="0" fontId="3" fillId="0" borderId="9" xfId="6" applyFont="1" applyBorder="1" applyAlignment="1">
      <alignment horizontal="center" vertical="center" shrinkToFit="1"/>
    </xf>
    <xf numFmtId="0" fontId="3" fillId="0" borderId="8" xfId="6" applyFont="1" applyBorder="1" applyAlignment="1">
      <alignment horizontal="center" vertical="center" shrinkToFit="1"/>
    </xf>
    <xf numFmtId="0" fontId="3" fillId="0" borderId="13" xfId="6" applyFont="1" applyBorder="1" applyAlignment="1">
      <alignment horizontal="center" vertical="center" shrinkToFit="1"/>
    </xf>
  </cellXfs>
  <cellStyles count="7">
    <cellStyle name="桁区切り 2" xfId="1"/>
    <cellStyle name="桁区切り 3" xfId="2"/>
    <cellStyle name="標準" xfId="0" builtinId="0"/>
    <cellStyle name="標準 2" xfId="3"/>
    <cellStyle name="標準 2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activeCell="D21" sqref="D21"/>
    </sheetView>
  </sheetViews>
  <sheetFormatPr defaultRowHeight="13.5"/>
  <cols>
    <col min="1" max="1" width="12.25" style="5" customWidth="1"/>
    <col min="2" max="5" width="14.375" style="5" customWidth="1"/>
    <col min="6" max="6" width="15.375" style="6" customWidth="1"/>
    <col min="7" max="16384" width="9" style="5"/>
  </cols>
  <sheetData>
    <row r="1" spans="1:7" s="2" customFormat="1" ht="24.75" customHeight="1">
      <c r="A1" s="1" t="s">
        <v>17</v>
      </c>
      <c r="F1" s="3"/>
    </row>
    <row r="2" spans="1:7" ht="8.25" customHeight="1">
      <c r="A2" s="4"/>
    </row>
    <row r="3" spans="1:7" ht="20.25" customHeight="1">
      <c r="F3" s="7" t="s">
        <v>1</v>
      </c>
    </row>
    <row r="4" spans="1:7" s="8" customFormat="1" ht="20.25" customHeight="1">
      <c r="A4" s="141" t="s">
        <v>0</v>
      </c>
      <c r="B4" s="145" t="s">
        <v>12</v>
      </c>
      <c r="C4" s="145" t="s">
        <v>11</v>
      </c>
      <c r="D4" s="145" t="s">
        <v>8</v>
      </c>
      <c r="E4" s="147" t="s">
        <v>9</v>
      </c>
      <c r="F4" s="143" t="s">
        <v>10</v>
      </c>
    </row>
    <row r="5" spans="1:7" s="8" customFormat="1" ht="20.25" customHeight="1">
      <c r="A5" s="142"/>
      <c r="B5" s="146"/>
      <c r="C5" s="146"/>
      <c r="D5" s="146"/>
      <c r="E5" s="148"/>
      <c r="F5" s="144"/>
    </row>
    <row r="6" spans="1:7" ht="20.25" customHeight="1">
      <c r="A6" s="26" t="s">
        <v>2</v>
      </c>
      <c r="B6" s="9">
        <v>14818</v>
      </c>
      <c r="C6" s="10">
        <v>120</v>
      </c>
      <c r="D6" s="11">
        <v>123.5</v>
      </c>
      <c r="E6" s="23">
        <v>2470</v>
      </c>
      <c r="F6" s="24">
        <v>3794200</v>
      </c>
    </row>
    <row r="7" spans="1:7" ht="20.25" customHeight="1">
      <c r="A7" s="28" t="s">
        <v>3</v>
      </c>
      <c r="B7" s="9">
        <v>53609</v>
      </c>
      <c r="C7" s="10">
        <v>245</v>
      </c>
      <c r="D7" s="11">
        <v>218.8</v>
      </c>
      <c r="E7" s="10">
        <v>4467</v>
      </c>
      <c r="F7" s="12">
        <v>12167700</v>
      </c>
    </row>
    <row r="8" spans="1:7" ht="20.25" customHeight="1">
      <c r="A8" s="28" t="s">
        <v>4</v>
      </c>
      <c r="B8" s="13">
        <v>56034</v>
      </c>
      <c r="C8" s="14">
        <v>244</v>
      </c>
      <c r="D8" s="15">
        <v>229.6</v>
      </c>
      <c r="E8" s="14">
        <v>4669.5</v>
      </c>
      <c r="F8" s="12">
        <v>12340450</v>
      </c>
    </row>
    <row r="9" spans="1:7" ht="20.25" customHeight="1">
      <c r="A9" s="28" t="s">
        <v>5</v>
      </c>
      <c r="B9" s="13">
        <v>58029</v>
      </c>
      <c r="C9" s="14">
        <v>244</v>
      </c>
      <c r="D9" s="15">
        <v>237.8</v>
      </c>
      <c r="E9" s="14">
        <v>4835.7</v>
      </c>
      <c r="F9" s="12">
        <v>12581850</v>
      </c>
    </row>
    <row r="10" spans="1:7" ht="20.25" customHeight="1">
      <c r="A10" s="28" t="s">
        <v>6</v>
      </c>
      <c r="B10" s="13">
        <v>59609</v>
      </c>
      <c r="C10" s="14">
        <v>242</v>
      </c>
      <c r="D10" s="15">
        <v>246.3</v>
      </c>
      <c r="E10" s="14">
        <v>4967</v>
      </c>
      <c r="F10" s="12">
        <v>13135300</v>
      </c>
    </row>
    <row r="11" spans="1:7" ht="20.25" customHeight="1">
      <c r="A11" s="28" t="s">
        <v>13</v>
      </c>
      <c r="B11" s="13">
        <v>61098</v>
      </c>
      <c r="C11" s="14">
        <v>243</v>
      </c>
      <c r="D11" s="15">
        <v>251.4</v>
      </c>
      <c r="E11" s="14">
        <v>5092</v>
      </c>
      <c r="F11" s="12">
        <v>13328350</v>
      </c>
    </row>
    <row r="12" spans="1:7" ht="20.25" customHeight="1">
      <c r="A12" s="28" t="s">
        <v>14</v>
      </c>
      <c r="B12" s="9">
        <v>62552</v>
      </c>
      <c r="C12" s="10">
        <v>244</v>
      </c>
      <c r="D12" s="11">
        <v>256.3</v>
      </c>
      <c r="E12" s="10">
        <v>5213</v>
      </c>
      <c r="F12" s="12">
        <v>13385300</v>
      </c>
    </row>
    <row r="13" spans="1:7" ht="20.25" customHeight="1">
      <c r="A13" s="28" t="s">
        <v>16</v>
      </c>
      <c r="B13" s="9">
        <v>62204</v>
      </c>
      <c r="C13" s="10">
        <v>244</v>
      </c>
      <c r="D13" s="11">
        <v>254.9</v>
      </c>
      <c r="E13" s="10">
        <v>5184</v>
      </c>
      <c r="F13" s="12">
        <v>13332650</v>
      </c>
      <c r="G13" s="25"/>
    </row>
    <row r="14" spans="1:7" ht="20.25" customHeight="1">
      <c r="A14" s="28" t="s">
        <v>18</v>
      </c>
      <c r="B14" s="9">
        <v>57009</v>
      </c>
      <c r="C14" s="10">
        <v>240</v>
      </c>
      <c r="D14" s="11">
        <v>237.5</v>
      </c>
      <c r="E14" s="10">
        <v>4751</v>
      </c>
      <c r="F14" s="12">
        <v>11975750</v>
      </c>
      <c r="G14" s="25"/>
    </row>
    <row r="15" spans="1:7" ht="20.25" customHeight="1">
      <c r="A15" s="27" t="s">
        <v>19</v>
      </c>
      <c r="B15" s="16">
        <v>38698</v>
      </c>
      <c r="C15" s="17">
        <v>243</v>
      </c>
      <c r="D15" s="18">
        <v>159.30000000000001</v>
      </c>
      <c r="E15" s="17">
        <v>3225</v>
      </c>
      <c r="F15" s="19">
        <v>10160650</v>
      </c>
      <c r="G15" s="25"/>
    </row>
    <row r="16" spans="1:7" ht="20.25" customHeight="1">
      <c r="A16" s="20"/>
      <c r="F16" s="7" t="s">
        <v>7</v>
      </c>
    </row>
    <row r="17" spans="1:6" s="21" customFormat="1" ht="20.25" customHeight="1">
      <c r="A17" s="5" t="s">
        <v>15</v>
      </c>
      <c r="F17" s="22"/>
    </row>
    <row r="18" spans="1:6" ht="17.100000000000001" customHeight="1"/>
    <row r="19" spans="1:6" ht="17.100000000000001" customHeight="1"/>
    <row r="20" spans="1:6" ht="11.25" customHeight="1"/>
    <row r="21" spans="1:6" ht="11.25" customHeight="1"/>
    <row r="22" spans="1:6" ht="11.25" customHeight="1"/>
  </sheetData>
  <mergeCells count="6">
    <mergeCell ref="A4:A5"/>
    <mergeCell ref="F4:F5"/>
    <mergeCell ref="B4:B5"/>
    <mergeCell ref="C4:C5"/>
    <mergeCell ref="D4:D5"/>
    <mergeCell ref="E4:E5"/>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F16" sqref="F16"/>
    </sheetView>
  </sheetViews>
  <sheetFormatPr defaultRowHeight="13.5"/>
  <cols>
    <col min="1" max="1" width="11.625" style="5" customWidth="1"/>
    <col min="2" max="4" width="20.625" style="5" customWidth="1"/>
    <col min="5" max="6" width="15.375" style="5" customWidth="1"/>
    <col min="7" max="7" width="15.625" style="5" customWidth="1"/>
    <col min="8" max="16384" width="9" style="5"/>
  </cols>
  <sheetData>
    <row r="1" spans="1:6" s="2" customFormat="1" ht="21.75" customHeight="1">
      <c r="A1" s="1" t="s">
        <v>155</v>
      </c>
      <c r="B1" s="1"/>
    </row>
    <row r="2" spans="1:6" ht="7.5" customHeight="1">
      <c r="A2" s="4"/>
      <c r="B2" s="4"/>
    </row>
    <row r="3" spans="1:6" ht="20.25" customHeight="1">
      <c r="D3" s="41" t="s">
        <v>156</v>
      </c>
      <c r="F3" s="41"/>
    </row>
    <row r="4" spans="1:6" ht="20.25" customHeight="1">
      <c r="A4" s="45" t="s">
        <v>85</v>
      </c>
      <c r="B4" s="37" t="s">
        <v>157</v>
      </c>
      <c r="C4" s="37" t="s">
        <v>158</v>
      </c>
      <c r="D4" s="132" t="s">
        <v>159</v>
      </c>
    </row>
    <row r="5" spans="1:6" ht="20.25" customHeight="1">
      <c r="A5" s="67" t="s">
        <v>48</v>
      </c>
      <c r="B5" s="49">
        <v>24163</v>
      </c>
      <c r="C5" s="50">
        <v>57564</v>
      </c>
      <c r="D5" s="133">
        <v>41.9</v>
      </c>
    </row>
    <row r="6" spans="1:6" ht="20.25" customHeight="1">
      <c r="A6" s="67" t="s">
        <v>65</v>
      </c>
      <c r="B6" s="50">
        <v>24253</v>
      </c>
      <c r="C6" s="50">
        <v>57564</v>
      </c>
      <c r="D6" s="133">
        <v>42.1</v>
      </c>
    </row>
    <row r="7" spans="1:6" ht="20.25" customHeight="1">
      <c r="A7" s="67" t="s">
        <v>111</v>
      </c>
      <c r="B7" s="50">
        <v>24557</v>
      </c>
      <c r="C7" s="50">
        <v>57564</v>
      </c>
      <c r="D7" s="133">
        <v>42.6</v>
      </c>
    </row>
    <row r="8" spans="1:6" ht="20.25" customHeight="1">
      <c r="A8" s="67" t="s">
        <v>112</v>
      </c>
      <c r="B8" s="116">
        <v>24951</v>
      </c>
      <c r="C8" s="116">
        <v>57564</v>
      </c>
      <c r="D8" s="134">
        <v>43.3</v>
      </c>
    </row>
    <row r="9" spans="1:6" ht="20.25" customHeight="1">
      <c r="A9" s="67" t="s">
        <v>5</v>
      </c>
      <c r="B9" s="116">
        <v>25164</v>
      </c>
      <c r="C9" s="116">
        <v>57564</v>
      </c>
      <c r="D9" s="134">
        <v>43.7</v>
      </c>
    </row>
    <row r="10" spans="1:6" ht="20.25" customHeight="1">
      <c r="A10" s="67" t="s">
        <v>6</v>
      </c>
      <c r="B10" s="116">
        <v>25430</v>
      </c>
      <c r="C10" s="116">
        <v>63532</v>
      </c>
      <c r="D10" s="134">
        <v>44.2</v>
      </c>
    </row>
    <row r="11" spans="1:6" ht="20.25" customHeight="1">
      <c r="A11" s="67" t="s">
        <v>13</v>
      </c>
      <c r="B11" s="116">
        <v>25915</v>
      </c>
      <c r="C11" s="116">
        <v>63532</v>
      </c>
      <c r="D11" s="134">
        <v>40.799999999999997</v>
      </c>
    </row>
    <row r="12" spans="1:6" ht="20.25" customHeight="1">
      <c r="A12" s="67" t="s">
        <v>14</v>
      </c>
      <c r="B12" s="115">
        <v>26089</v>
      </c>
      <c r="C12" s="116">
        <v>64869</v>
      </c>
      <c r="D12" s="134">
        <v>40.200000000000003</v>
      </c>
    </row>
    <row r="13" spans="1:6" ht="20.25" customHeight="1">
      <c r="A13" s="67" t="s">
        <v>16</v>
      </c>
      <c r="B13" s="115">
        <v>26458</v>
      </c>
      <c r="C13" s="116">
        <v>65277</v>
      </c>
      <c r="D13" s="134">
        <v>40.5</v>
      </c>
    </row>
    <row r="14" spans="1:6" ht="20.25" customHeight="1">
      <c r="A14" s="67" t="s">
        <v>18</v>
      </c>
      <c r="B14" s="115">
        <v>26720</v>
      </c>
      <c r="C14" s="116">
        <v>65630</v>
      </c>
      <c r="D14" s="134">
        <v>40.700000000000003</v>
      </c>
    </row>
    <row r="15" spans="1:6" s="80" customFormat="1" ht="20.25" customHeight="1">
      <c r="A15" s="74" t="s">
        <v>92</v>
      </c>
      <c r="B15" s="39">
        <v>26809</v>
      </c>
      <c r="C15" s="40">
        <v>65913</v>
      </c>
      <c r="D15" s="135">
        <v>40.6</v>
      </c>
    </row>
    <row r="16" spans="1:6" ht="20.25" customHeight="1">
      <c r="A16" s="136"/>
      <c r="B16" s="116"/>
      <c r="C16" s="116"/>
      <c r="D16" s="81" t="s">
        <v>160</v>
      </c>
    </row>
    <row r="17" spans="1:1" ht="20.25" customHeight="1"/>
    <row r="18" spans="1:1" ht="20.25" customHeight="1">
      <c r="A18" s="137"/>
    </row>
    <row r="19" spans="1:1">
      <c r="A19" s="120"/>
    </row>
    <row r="20" spans="1:1">
      <c r="A20" s="120"/>
    </row>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activeCell="I17" sqref="I17"/>
    </sheetView>
  </sheetViews>
  <sheetFormatPr defaultRowHeight="13.5"/>
  <cols>
    <col min="1" max="1" width="11" style="5" customWidth="1"/>
    <col min="2" max="7" width="12.625" style="5" customWidth="1"/>
    <col min="8" max="9" width="15.375" style="5" customWidth="1"/>
    <col min="10" max="10" width="15.625" style="5" customWidth="1"/>
    <col min="11" max="16384" width="9" style="5"/>
  </cols>
  <sheetData>
    <row r="1" spans="1:9" s="2" customFormat="1" ht="21.75" customHeight="1">
      <c r="A1" s="1" t="s">
        <v>161</v>
      </c>
      <c r="B1" s="1"/>
      <c r="E1" s="1"/>
    </row>
    <row r="2" spans="1:9" ht="7.5" customHeight="1">
      <c r="A2" s="4"/>
      <c r="B2" s="4"/>
      <c r="E2" s="4"/>
    </row>
    <row r="3" spans="1:9" ht="20.25" customHeight="1">
      <c r="D3" s="41"/>
      <c r="G3" s="41" t="s">
        <v>162</v>
      </c>
      <c r="I3" s="41"/>
    </row>
    <row r="4" spans="1:9" ht="20.25" customHeight="1">
      <c r="A4" s="141" t="s">
        <v>85</v>
      </c>
      <c r="B4" s="159" t="s">
        <v>163</v>
      </c>
      <c r="C4" s="160"/>
      <c r="D4" s="161"/>
      <c r="E4" s="159" t="s">
        <v>164</v>
      </c>
      <c r="F4" s="160"/>
      <c r="G4" s="160"/>
    </row>
    <row r="5" spans="1:9" ht="20.25" customHeight="1">
      <c r="A5" s="142"/>
      <c r="B5" s="35" t="s">
        <v>165</v>
      </c>
      <c r="C5" s="47" t="s">
        <v>158</v>
      </c>
      <c r="D5" s="35" t="s">
        <v>166</v>
      </c>
      <c r="E5" s="44" t="s">
        <v>165</v>
      </c>
      <c r="F5" s="35" t="s">
        <v>158</v>
      </c>
      <c r="G5" s="47" t="s">
        <v>166</v>
      </c>
    </row>
    <row r="6" spans="1:9" ht="20.25" customHeight="1">
      <c r="A6" s="67" t="s">
        <v>48</v>
      </c>
      <c r="B6" s="49">
        <v>21858</v>
      </c>
      <c r="C6" s="50">
        <v>57564</v>
      </c>
      <c r="D6" s="133">
        <v>37.9</v>
      </c>
      <c r="E6" s="50">
        <v>8858</v>
      </c>
      <c r="F6" s="50">
        <v>57564</v>
      </c>
      <c r="G6" s="133">
        <v>15.3</v>
      </c>
    </row>
    <row r="7" spans="1:9" ht="20.25" customHeight="1">
      <c r="A7" s="67" t="s">
        <v>65</v>
      </c>
      <c r="B7" s="50">
        <v>22068</v>
      </c>
      <c r="C7" s="50">
        <v>57564</v>
      </c>
      <c r="D7" s="133">
        <v>38.299999999999997</v>
      </c>
      <c r="E7" s="50">
        <v>11399</v>
      </c>
      <c r="F7" s="50">
        <v>57564</v>
      </c>
      <c r="G7" s="133">
        <v>19.8</v>
      </c>
    </row>
    <row r="8" spans="1:9" ht="20.25" customHeight="1">
      <c r="A8" s="67" t="s">
        <v>111</v>
      </c>
      <c r="B8" s="50">
        <v>22452</v>
      </c>
      <c r="C8" s="50">
        <v>57564</v>
      </c>
      <c r="D8" s="133">
        <v>39</v>
      </c>
      <c r="E8" s="50">
        <v>12470</v>
      </c>
      <c r="F8" s="50">
        <v>57564</v>
      </c>
      <c r="G8" s="133">
        <v>21.6</v>
      </c>
    </row>
    <row r="9" spans="1:9" ht="20.25" customHeight="1">
      <c r="A9" s="67" t="s">
        <v>112</v>
      </c>
      <c r="B9" s="116">
        <v>22579</v>
      </c>
      <c r="C9" s="116">
        <v>57564</v>
      </c>
      <c r="D9" s="134">
        <v>39.200000000000003</v>
      </c>
      <c r="E9" s="116">
        <v>13508</v>
      </c>
      <c r="F9" s="116">
        <v>57564</v>
      </c>
      <c r="G9" s="134">
        <v>23.4</v>
      </c>
    </row>
    <row r="10" spans="1:9" ht="20.25" customHeight="1">
      <c r="A10" s="67" t="s">
        <v>5</v>
      </c>
      <c r="B10" s="116">
        <v>22227</v>
      </c>
      <c r="C10" s="116">
        <v>57564</v>
      </c>
      <c r="D10" s="134">
        <v>38.6</v>
      </c>
      <c r="E10" s="116">
        <v>14853</v>
      </c>
      <c r="F10" s="116">
        <v>57564</v>
      </c>
      <c r="G10" s="134">
        <v>25.8</v>
      </c>
    </row>
    <row r="11" spans="1:9" ht="20.25" customHeight="1">
      <c r="A11" s="67" t="s">
        <v>6</v>
      </c>
      <c r="B11" s="116">
        <v>22721</v>
      </c>
      <c r="C11" s="116">
        <v>63532</v>
      </c>
      <c r="D11" s="134">
        <v>39.5</v>
      </c>
      <c r="E11" s="116">
        <v>15928</v>
      </c>
      <c r="F11" s="116">
        <v>63532</v>
      </c>
      <c r="G11" s="134">
        <v>27.7</v>
      </c>
    </row>
    <row r="12" spans="1:9" ht="20.25" customHeight="1">
      <c r="A12" s="67" t="s">
        <v>13</v>
      </c>
      <c r="B12" s="116">
        <v>23050</v>
      </c>
      <c r="C12" s="116">
        <v>63532</v>
      </c>
      <c r="D12" s="134">
        <v>36.299999999999997</v>
      </c>
      <c r="E12" s="116">
        <v>15841</v>
      </c>
      <c r="F12" s="116">
        <v>63532</v>
      </c>
      <c r="G12" s="134">
        <v>24.9</v>
      </c>
    </row>
    <row r="13" spans="1:9" ht="20.25" customHeight="1">
      <c r="A13" s="67" t="s">
        <v>14</v>
      </c>
      <c r="B13" s="115">
        <v>23116</v>
      </c>
      <c r="C13" s="116">
        <v>64869</v>
      </c>
      <c r="D13" s="134">
        <v>35.6</v>
      </c>
      <c r="E13" s="116">
        <v>15873</v>
      </c>
      <c r="F13" s="116">
        <v>64869</v>
      </c>
      <c r="G13" s="134">
        <v>24.5</v>
      </c>
    </row>
    <row r="14" spans="1:9" ht="20.25" customHeight="1">
      <c r="A14" s="67" t="s">
        <v>16</v>
      </c>
      <c r="B14" s="115">
        <v>23627</v>
      </c>
      <c r="C14" s="116">
        <v>65277</v>
      </c>
      <c r="D14" s="134">
        <v>36.200000000000003</v>
      </c>
      <c r="E14" s="116">
        <v>16587</v>
      </c>
      <c r="F14" s="116">
        <v>65277</v>
      </c>
      <c r="G14" s="134">
        <v>25.4</v>
      </c>
    </row>
    <row r="15" spans="1:9" ht="20.25" customHeight="1">
      <c r="A15" s="67" t="s">
        <v>167</v>
      </c>
      <c r="B15" s="115">
        <v>24049</v>
      </c>
      <c r="C15" s="116">
        <v>65630</v>
      </c>
      <c r="D15" s="134">
        <v>36.6</v>
      </c>
      <c r="E15" s="116">
        <v>17468</v>
      </c>
      <c r="F15" s="116">
        <v>65630</v>
      </c>
      <c r="G15" s="134">
        <v>26.6</v>
      </c>
    </row>
    <row r="16" spans="1:9" s="96" customFormat="1" ht="20.25" customHeight="1">
      <c r="A16" s="125" t="s">
        <v>168</v>
      </c>
      <c r="B16" s="39">
        <v>24832</v>
      </c>
      <c r="C16" s="40">
        <v>65913</v>
      </c>
      <c r="D16" s="135">
        <v>37.700000000000003</v>
      </c>
      <c r="E16" s="119">
        <v>17651</v>
      </c>
      <c r="F16" s="119">
        <v>65913</v>
      </c>
      <c r="G16" s="135">
        <v>26.6</v>
      </c>
    </row>
    <row r="17" spans="1:7" ht="20.25" customHeight="1">
      <c r="G17" s="81" t="s">
        <v>160</v>
      </c>
    </row>
    <row r="18" spans="1:7" ht="20.25" customHeight="1">
      <c r="A18" s="120"/>
    </row>
    <row r="19" spans="1:7">
      <c r="A19" s="120"/>
    </row>
    <row r="20" spans="1:7">
      <c r="A20" s="120"/>
    </row>
  </sheetData>
  <mergeCells count="3">
    <mergeCell ref="A4:A5"/>
    <mergeCell ref="B4:D4"/>
    <mergeCell ref="E4:G4"/>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tabSelected="1" zoomScaleNormal="100" workbookViewId="0">
      <selection activeCell="G5" sqref="G5"/>
    </sheetView>
  </sheetViews>
  <sheetFormatPr defaultRowHeight="13.5"/>
  <cols>
    <col min="1" max="1" width="12.375" style="5" customWidth="1"/>
    <col min="2" max="3" width="25.625" style="5" customWidth="1"/>
    <col min="4" max="5" width="15.375" style="5" customWidth="1"/>
    <col min="6" max="6" width="15.625" style="5" customWidth="1"/>
    <col min="7" max="16384" width="9" style="5"/>
  </cols>
  <sheetData>
    <row r="1" spans="1:6" s="2" customFormat="1" ht="21.75" customHeight="1">
      <c r="A1" s="1" t="s">
        <v>169</v>
      </c>
      <c r="B1" s="1"/>
    </row>
    <row r="2" spans="1:6" ht="7.5" customHeight="1">
      <c r="A2" s="4"/>
      <c r="B2" s="4"/>
    </row>
    <row r="3" spans="1:6" ht="20.25" customHeight="1">
      <c r="C3" s="41" t="s">
        <v>170</v>
      </c>
      <c r="E3" s="41"/>
    </row>
    <row r="4" spans="1:6" ht="20.25" customHeight="1">
      <c r="A4" s="45" t="s">
        <v>85</v>
      </c>
      <c r="B4" s="37" t="s">
        <v>171</v>
      </c>
      <c r="C4" s="138" t="s">
        <v>172</v>
      </c>
    </row>
    <row r="5" spans="1:6" ht="20.25" customHeight="1">
      <c r="A5" s="67" t="s">
        <v>48</v>
      </c>
      <c r="B5" s="49">
        <v>49736</v>
      </c>
      <c r="C5" s="50">
        <v>18327</v>
      </c>
    </row>
    <row r="6" spans="1:6" ht="20.25" customHeight="1">
      <c r="A6" s="67" t="s">
        <v>65</v>
      </c>
      <c r="B6" s="50">
        <v>50198</v>
      </c>
      <c r="C6" s="50">
        <v>19110</v>
      </c>
    </row>
    <row r="7" spans="1:6" ht="20.25" customHeight="1">
      <c r="A7" s="67" t="s">
        <v>111</v>
      </c>
      <c r="B7" s="50">
        <v>50384</v>
      </c>
      <c r="C7" s="50">
        <v>19350</v>
      </c>
    </row>
    <row r="8" spans="1:6" ht="20.25" customHeight="1">
      <c r="A8" s="67" t="s">
        <v>4</v>
      </c>
      <c r="B8" s="50">
        <v>50777</v>
      </c>
      <c r="C8" s="50">
        <v>19954</v>
      </c>
    </row>
    <row r="9" spans="1:6" ht="20.25" customHeight="1">
      <c r="A9" s="67" t="s">
        <v>5</v>
      </c>
      <c r="B9" s="50">
        <v>51275</v>
      </c>
      <c r="C9" s="50">
        <v>20604</v>
      </c>
    </row>
    <row r="10" spans="1:6" ht="20.25" customHeight="1">
      <c r="A10" s="67" t="s">
        <v>6</v>
      </c>
      <c r="B10" s="50">
        <v>52062</v>
      </c>
      <c r="C10" s="50">
        <v>21604</v>
      </c>
    </row>
    <row r="11" spans="1:6" ht="20.25" customHeight="1">
      <c r="A11" s="67" t="s">
        <v>13</v>
      </c>
      <c r="B11" s="50">
        <v>52585</v>
      </c>
      <c r="C11" s="50">
        <v>22557</v>
      </c>
    </row>
    <row r="12" spans="1:6" ht="20.25" customHeight="1">
      <c r="A12" s="67" t="s">
        <v>14</v>
      </c>
      <c r="B12" s="115">
        <v>53536</v>
      </c>
      <c r="C12" s="116">
        <v>23552</v>
      </c>
    </row>
    <row r="13" spans="1:6" ht="20.25" customHeight="1">
      <c r="A13" s="67" t="s">
        <v>16</v>
      </c>
      <c r="B13" s="115">
        <v>54253</v>
      </c>
      <c r="C13" s="116">
        <v>24101</v>
      </c>
    </row>
    <row r="14" spans="1:6" ht="20.25" customHeight="1">
      <c r="A14" s="67" t="s">
        <v>98</v>
      </c>
      <c r="B14" s="115">
        <v>54565</v>
      </c>
      <c r="C14" s="116">
        <v>24464</v>
      </c>
      <c r="F14" s="5" t="s">
        <v>173</v>
      </c>
    </row>
    <row r="15" spans="1:6" ht="20.25" customHeight="1">
      <c r="A15" s="117" t="s">
        <v>92</v>
      </c>
      <c r="B15" s="118">
        <v>54325</v>
      </c>
      <c r="C15" s="119">
        <v>24299</v>
      </c>
      <c r="F15" s="5" t="s">
        <v>173</v>
      </c>
    </row>
    <row r="16" spans="1:6" ht="20.25" customHeight="1">
      <c r="A16" s="20" t="s">
        <v>174</v>
      </c>
    </row>
    <row r="17" spans="1:1" s="140" customFormat="1" ht="20.25" customHeight="1">
      <c r="A17" s="139" t="s">
        <v>175</v>
      </c>
    </row>
    <row r="18" spans="1:1" s="140" customFormat="1" ht="20.25" customHeight="1">
      <c r="A18" s="140" t="s">
        <v>176</v>
      </c>
    </row>
    <row r="19" spans="1:1" s="140" customFormat="1" ht="20.25" customHeight="1">
      <c r="A19" s="140" t="s">
        <v>177</v>
      </c>
    </row>
    <row r="20" spans="1:1" s="140" customFormat="1" ht="20.25" customHeight="1">
      <c r="A20" s="140" t="s">
        <v>178</v>
      </c>
    </row>
    <row r="21" spans="1:1" s="140" customFormat="1" ht="20.25" customHeight="1">
      <c r="A21" s="140" t="s">
        <v>179</v>
      </c>
    </row>
    <row r="22" spans="1:1" s="140" customFormat="1" ht="20.25" customHeight="1">
      <c r="A22" s="140" t="s">
        <v>180</v>
      </c>
    </row>
    <row r="23" spans="1:1" ht="15" customHeight="1"/>
  </sheetData>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activeCell="E20" sqref="E20"/>
    </sheetView>
  </sheetViews>
  <sheetFormatPr defaultRowHeight="13.5"/>
  <cols>
    <col min="1" max="1" width="11.125" style="5" customWidth="1"/>
    <col min="2" max="4" width="14.375" style="5" customWidth="1"/>
    <col min="5" max="5" width="14.375" style="6" customWidth="1"/>
    <col min="6" max="6" width="15.625" style="5" customWidth="1"/>
    <col min="7" max="16384" width="9" style="5"/>
  </cols>
  <sheetData>
    <row r="1" spans="1:6" s="2" customFormat="1" ht="21" customHeight="1">
      <c r="A1" s="1" t="s">
        <v>20</v>
      </c>
      <c r="E1" s="3"/>
    </row>
    <row r="2" spans="1:6" ht="6.75" customHeight="1">
      <c r="A2" s="4"/>
    </row>
    <row r="3" spans="1:6" ht="20.25" customHeight="1">
      <c r="E3" s="5"/>
      <c r="F3" s="7" t="s">
        <v>1</v>
      </c>
    </row>
    <row r="4" spans="1:6" s="8" customFormat="1" ht="20.25" customHeight="1">
      <c r="A4" s="141" t="s">
        <v>0</v>
      </c>
      <c r="B4" s="145" t="s">
        <v>21</v>
      </c>
      <c r="C4" s="145" t="s">
        <v>22</v>
      </c>
      <c r="D4" s="145" t="s">
        <v>23</v>
      </c>
      <c r="E4" s="147" t="s">
        <v>24</v>
      </c>
      <c r="F4" s="143" t="s">
        <v>25</v>
      </c>
    </row>
    <row r="5" spans="1:6" s="8" customFormat="1" ht="20.25" customHeight="1">
      <c r="A5" s="142"/>
      <c r="B5" s="146"/>
      <c r="C5" s="146"/>
      <c r="D5" s="146"/>
      <c r="E5" s="148"/>
      <c r="F5" s="144"/>
    </row>
    <row r="6" spans="1:6" ht="20.25" customHeight="1">
      <c r="A6" s="26" t="s">
        <v>2</v>
      </c>
      <c r="B6" s="9">
        <v>57396</v>
      </c>
      <c r="C6" s="10">
        <v>183</v>
      </c>
      <c r="D6" s="11">
        <v>313.60000000000002</v>
      </c>
      <c r="E6" s="23">
        <v>9566</v>
      </c>
      <c r="F6" s="12">
        <v>7337090</v>
      </c>
    </row>
    <row r="7" spans="1:6" ht="20.25" customHeight="1">
      <c r="A7" s="28" t="s">
        <v>3</v>
      </c>
      <c r="B7" s="9">
        <v>180335</v>
      </c>
      <c r="C7" s="10">
        <v>365</v>
      </c>
      <c r="D7" s="11">
        <v>494.1</v>
      </c>
      <c r="E7" s="10">
        <v>15027.9</v>
      </c>
      <c r="F7" s="12">
        <v>24002420</v>
      </c>
    </row>
    <row r="8" spans="1:6" ht="20.25" customHeight="1">
      <c r="A8" s="28" t="s">
        <v>4</v>
      </c>
      <c r="B8" s="13">
        <v>194732</v>
      </c>
      <c r="C8" s="14">
        <v>365</v>
      </c>
      <c r="D8" s="15">
        <v>533.5</v>
      </c>
      <c r="E8" s="14">
        <v>16227.6</v>
      </c>
      <c r="F8" s="12">
        <v>24566840</v>
      </c>
    </row>
    <row r="9" spans="1:6" ht="20.25" customHeight="1">
      <c r="A9" s="28" t="s">
        <v>5</v>
      </c>
      <c r="B9" s="13">
        <v>210127</v>
      </c>
      <c r="C9" s="14">
        <v>365</v>
      </c>
      <c r="D9" s="15">
        <v>575.6</v>
      </c>
      <c r="E9" s="14">
        <v>17510.5</v>
      </c>
      <c r="F9" s="12">
        <v>28750550</v>
      </c>
    </row>
    <row r="10" spans="1:6" ht="20.25" customHeight="1">
      <c r="A10" s="28" t="s">
        <v>6</v>
      </c>
      <c r="B10" s="13">
        <v>218791</v>
      </c>
      <c r="C10" s="14">
        <v>366</v>
      </c>
      <c r="D10" s="15">
        <v>597.79999999999995</v>
      </c>
      <c r="E10" s="14">
        <v>18233</v>
      </c>
      <c r="F10" s="12">
        <v>29282590</v>
      </c>
    </row>
    <row r="11" spans="1:6" ht="20.25" customHeight="1">
      <c r="A11" s="28" t="s">
        <v>13</v>
      </c>
      <c r="B11" s="13">
        <v>222551</v>
      </c>
      <c r="C11" s="14">
        <v>365</v>
      </c>
      <c r="D11" s="15">
        <v>609.70000000000005</v>
      </c>
      <c r="E11" s="14">
        <v>18546</v>
      </c>
      <c r="F11" s="12">
        <v>30124980</v>
      </c>
    </row>
    <row r="12" spans="1:6" ht="20.25" customHeight="1">
      <c r="A12" s="28" t="s">
        <v>14</v>
      </c>
      <c r="B12" s="9">
        <v>224196</v>
      </c>
      <c r="C12" s="10">
        <v>365</v>
      </c>
      <c r="D12" s="11">
        <v>614.20000000000005</v>
      </c>
      <c r="E12" s="10">
        <v>18683</v>
      </c>
      <c r="F12" s="12">
        <v>28628850</v>
      </c>
    </row>
    <row r="13" spans="1:6" ht="20.25" customHeight="1">
      <c r="A13" s="28" t="s">
        <v>16</v>
      </c>
      <c r="B13" s="9">
        <v>229647</v>
      </c>
      <c r="C13" s="10">
        <v>365</v>
      </c>
      <c r="D13" s="11">
        <v>629.20000000000005</v>
      </c>
      <c r="E13" s="10">
        <v>19137</v>
      </c>
      <c r="F13" s="12">
        <v>29407590</v>
      </c>
    </row>
    <row r="14" spans="1:6" ht="20.25" customHeight="1">
      <c r="A14" s="28" t="s">
        <v>18</v>
      </c>
      <c r="B14" s="9">
        <v>231385</v>
      </c>
      <c r="C14" s="10">
        <v>366</v>
      </c>
      <c r="D14" s="11">
        <v>632.20000000000005</v>
      </c>
      <c r="E14" s="10">
        <v>19282</v>
      </c>
      <c r="F14" s="12">
        <v>29629710</v>
      </c>
    </row>
    <row r="15" spans="1:6" ht="20.25" customHeight="1">
      <c r="A15" s="27" t="s">
        <v>19</v>
      </c>
      <c r="B15" s="16">
        <v>153053</v>
      </c>
      <c r="C15" s="17">
        <v>365</v>
      </c>
      <c r="D15" s="18">
        <v>419.3</v>
      </c>
      <c r="E15" s="17">
        <v>12754</v>
      </c>
      <c r="F15" s="19">
        <v>18505678</v>
      </c>
    </row>
    <row r="16" spans="1:6" ht="20.25" customHeight="1">
      <c r="A16" s="20"/>
      <c r="E16" s="5"/>
      <c r="F16" s="7" t="s">
        <v>26</v>
      </c>
    </row>
    <row r="17" spans="1:6" ht="20.25" customHeight="1">
      <c r="A17" s="5" t="s">
        <v>15</v>
      </c>
      <c r="E17" s="5"/>
      <c r="F17" s="6"/>
    </row>
    <row r="18" spans="1:6" ht="17.100000000000001" customHeight="1">
      <c r="E18" s="5"/>
      <c r="F18" s="6"/>
    </row>
    <row r="19" spans="1:6" ht="17.100000000000001" customHeight="1"/>
    <row r="20" spans="1:6" ht="11.25" customHeight="1"/>
    <row r="21" spans="1:6" ht="11.25" customHeight="1"/>
    <row r="22" spans="1:6" ht="11.25" customHeight="1"/>
  </sheetData>
  <mergeCells count="6">
    <mergeCell ref="F4:F5"/>
    <mergeCell ref="A4:A5"/>
    <mergeCell ref="B4:B5"/>
    <mergeCell ref="C4:C5"/>
    <mergeCell ref="D4:D5"/>
    <mergeCell ref="E4:E5"/>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showGridLines="0" view="pageBreakPreview" zoomScale="60" zoomScaleNormal="100" workbookViewId="0">
      <selection activeCell="N49" sqref="N49"/>
    </sheetView>
  </sheetViews>
  <sheetFormatPr defaultRowHeight="20.25" customHeight="1"/>
  <cols>
    <col min="1" max="1" width="11.125" style="33" customWidth="1"/>
    <col min="2" max="2" width="10.125" style="33" customWidth="1"/>
    <col min="3" max="3" width="19.875" style="33" customWidth="1"/>
    <col min="4" max="4" width="19.875" style="42" customWidth="1"/>
    <col min="5" max="16384" width="9" style="33"/>
  </cols>
  <sheetData>
    <row r="1" spans="1:256" s="32" customFormat="1" ht="20.25" customHeight="1">
      <c r="A1" s="29" t="s">
        <v>27</v>
      </c>
      <c r="B1" s="30"/>
      <c r="C1" s="30"/>
      <c r="D1" s="31"/>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1:256" ht="20.25" customHeight="1">
      <c r="D2" s="7" t="s">
        <v>1</v>
      </c>
    </row>
    <row r="3" spans="1:256" ht="20.25" customHeight="1">
      <c r="A3" s="26" t="s">
        <v>0</v>
      </c>
      <c r="B3" s="34" t="s">
        <v>28</v>
      </c>
      <c r="C3" s="35" t="s">
        <v>29</v>
      </c>
      <c r="D3" s="36" t="s">
        <v>30</v>
      </c>
    </row>
    <row r="4" spans="1:256" s="38" customFormat="1" ht="20.25" customHeight="1">
      <c r="A4" s="149" t="s">
        <v>31</v>
      </c>
      <c r="B4" s="37" t="s">
        <v>32</v>
      </c>
      <c r="C4" s="9">
        <v>1870</v>
      </c>
      <c r="D4" s="12">
        <f>C4/365*1000</f>
        <v>5123.2876712328771</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1:256" ht="20.25" customHeight="1">
      <c r="A5" s="150"/>
      <c r="B5" s="37" t="s">
        <v>33</v>
      </c>
      <c r="C5" s="9">
        <v>185</v>
      </c>
      <c r="D5" s="12">
        <f>C5/365*1000</f>
        <v>506.84931506849318</v>
      </c>
    </row>
    <row r="6" spans="1:256" ht="20.25" customHeight="1">
      <c r="A6" s="151"/>
      <c r="B6" s="37" t="s">
        <v>34</v>
      </c>
      <c r="C6" s="9">
        <v>203</v>
      </c>
      <c r="D6" s="12">
        <f>C6/365*1000</f>
        <v>556.16438356164383</v>
      </c>
    </row>
    <row r="7" spans="1:256" ht="20.25" customHeight="1">
      <c r="A7" s="149" t="s">
        <v>2</v>
      </c>
      <c r="B7" s="37" t="s">
        <v>35</v>
      </c>
      <c r="C7" s="9">
        <v>1844</v>
      </c>
      <c r="D7" s="12">
        <f>C7/366*1000</f>
        <v>5038.2513661202183</v>
      </c>
    </row>
    <row r="8" spans="1:256" ht="20.25" customHeight="1">
      <c r="A8" s="150"/>
      <c r="B8" s="37" t="s">
        <v>36</v>
      </c>
      <c r="C8" s="9">
        <v>183</v>
      </c>
      <c r="D8" s="12">
        <f>C8/366*1000</f>
        <v>500</v>
      </c>
    </row>
    <row r="9" spans="1:256" ht="20.25" customHeight="1">
      <c r="A9" s="151"/>
      <c r="B9" s="37" t="s">
        <v>37</v>
      </c>
      <c r="C9" s="9">
        <v>208</v>
      </c>
      <c r="D9" s="12">
        <f>C9/366*1000</f>
        <v>568.30601092896177</v>
      </c>
    </row>
    <row r="10" spans="1:256" ht="20.25" customHeight="1">
      <c r="A10" s="149" t="s">
        <v>3</v>
      </c>
      <c r="B10" s="37" t="s">
        <v>35</v>
      </c>
      <c r="C10" s="13">
        <v>1900</v>
      </c>
      <c r="D10" s="12">
        <f>C10/365*1000</f>
        <v>5205.4794520547948</v>
      </c>
    </row>
    <row r="11" spans="1:256" ht="20.25" customHeight="1">
      <c r="A11" s="150"/>
      <c r="B11" s="37" t="s">
        <v>36</v>
      </c>
      <c r="C11" s="13" t="s">
        <v>38</v>
      </c>
      <c r="D11" s="14" t="s">
        <v>38</v>
      </c>
    </row>
    <row r="12" spans="1:256" ht="20.25" customHeight="1">
      <c r="A12" s="151"/>
      <c r="B12" s="37" t="s">
        <v>37</v>
      </c>
      <c r="C12" s="13" t="s">
        <v>38</v>
      </c>
      <c r="D12" s="14" t="s">
        <v>38</v>
      </c>
    </row>
    <row r="13" spans="1:256" ht="20.25" customHeight="1">
      <c r="A13" s="149" t="s">
        <v>4</v>
      </c>
      <c r="B13" s="37" t="s">
        <v>35</v>
      </c>
      <c r="C13" s="9">
        <v>1930</v>
      </c>
      <c r="D13" s="12">
        <f>C13/365*1000</f>
        <v>5287.6712328767126</v>
      </c>
    </row>
    <row r="14" spans="1:256" ht="20.25" customHeight="1">
      <c r="A14" s="150"/>
      <c r="B14" s="37" t="s">
        <v>36</v>
      </c>
      <c r="C14" s="13" t="s">
        <v>38</v>
      </c>
      <c r="D14" s="14" t="s">
        <v>38</v>
      </c>
    </row>
    <row r="15" spans="1:256" ht="20.25" customHeight="1">
      <c r="A15" s="151"/>
      <c r="B15" s="37" t="s">
        <v>37</v>
      </c>
      <c r="C15" s="13" t="s">
        <v>38</v>
      </c>
      <c r="D15" s="14" t="s">
        <v>38</v>
      </c>
    </row>
    <row r="16" spans="1:256" ht="20.25" customHeight="1">
      <c r="A16" s="149" t="s">
        <v>5</v>
      </c>
      <c r="B16" s="37" t="s">
        <v>35</v>
      </c>
      <c r="C16" s="9">
        <v>1893</v>
      </c>
      <c r="D16" s="12">
        <f>C16/365*1000</f>
        <v>5186.301369863013</v>
      </c>
    </row>
    <row r="17" spans="1:5" ht="20.25" customHeight="1">
      <c r="A17" s="150"/>
      <c r="B17" s="37" t="s">
        <v>36</v>
      </c>
      <c r="C17" s="13" t="s">
        <v>38</v>
      </c>
      <c r="D17" s="14" t="s">
        <v>38</v>
      </c>
    </row>
    <row r="18" spans="1:5" ht="20.25" customHeight="1">
      <c r="A18" s="151"/>
      <c r="B18" s="37" t="s">
        <v>37</v>
      </c>
      <c r="C18" s="13" t="s">
        <v>38</v>
      </c>
      <c r="D18" s="14" t="s">
        <v>38</v>
      </c>
    </row>
    <row r="19" spans="1:5" ht="20.25" customHeight="1">
      <c r="A19" s="149" t="s">
        <v>6</v>
      </c>
      <c r="B19" s="37" t="s">
        <v>35</v>
      </c>
      <c r="C19" s="9">
        <v>1920</v>
      </c>
      <c r="D19" s="12">
        <f>C19/365*1000</f>
        <v>5260.2739726027394</v>
      </c>
    </row>
    <row r="20" spans="1:5" ht="20.25" customHeight="1">
      <c r="A20" s="150"/>
      <c r="B20" s="37" t="s">
        <v>36</v>
      </c>
      <c r="C20" s="13" t="s">
        <v>38</v>
      </c>
      <c r="D20" s="14" t="s">
        <v>38</v>
      </c>
    </row>
    <row r="21" spans="1:5" ht="20.25" customHeight="1">
      <c r="A21" s="151"/>
      <c r="B21" s="37" t="s">
        <v>37</v>
      </c>
      <c r="C21" s="13" t="s">
        <v>38</v>
      </c>
      <c r="D21" s="14" t="s">
        <v>38</v>
      </c>
    </row>
    <row r="22" spans="1:5" ht="20.25" customHeight="1">
      <c r="A22" s="149" t="s">
        <v>13</v>
      </c>
      <c r="B22" s="37" t="s">
        <v>35</v>
      </c>
      <c r="C22" s="9">
        <v>1899</v>
      </c>
      <c r="D22" s="12">
        <v>5203</v>
      </c>
    </row>
    <row r="23" spans="1:5" ht="20.25" customHeight="1">
      <c r="A23" s="150"/>
      <c r="B23" s="37" t="s">
        <v>36</v>
      </c>
      <c r="C23" s="13" t="s">
        <v>38</v>
      </c>
      <c r="D23" s="14" t="s">
        <v>38</v>
      </c>
    </row>
    <row r="24" spans="1:5" ht="20.25" customHeight="1">
      <c r="A24" s="151"/>
      <c r="B24" s="37" t="s">
        <v>37</v>
      </c>
      <c r="C24" s="13" t="s">
        <v>38</v>
      </c>
      <c r="D24" s="14" t="s">
        <v>38</v>
      </c>
    </row>
    <row r="25" spans="1:5" ht="20.25" customHeight="1">
      <c r="A25" s="149" t="s">
        <v>14</v>
      </c>
      <c r="B25" s="37" t="s">
        <v>35</v>
      </c>
      <c r="C25" s="9">
        <v>1887</v>
      </c>
      <c r="D25" s="12">
        <v>5170</v>
      </c>
    </row>
    <row r="26" spans="1:5" ht="20.25" customHeight="1">
      <c r="A26" s="150"/>
      <c r="B26" s="37" t="s">
        <v>36</v>
      </c>
      <c r="C26" s="13" t="s">
        <v>39</v>
      </c>
      <c r="D26" s="14" t="s">
        <v>38</v>
      </c>
    </row>
    <row r="27" spans="1:5" ht="20.25" customHeight="1">
      <c r="A27" s="151"/>
      <c r="B27" s="37" t="s">
        <v>37</v>
      </c>
      <c r="C27" s="13" t="s">
        <v>38</v>
      </c>
      <c r="D27" s="14" t="s">
        <v>38</v>
      </c>
    </row>
    <row r="28" spans="1:5" ht="20.25" customHeight="1">
      <c r="A28" s="149" t="s">
        <v>16</v>
      </c>
      <c r="B28" s="37" t="s">
        <v>35</v>
      </c>
      <c r="C28" s="9">
        <v>1843</v>
      </c>
      <c r="D28" s="12">
        <v>5049</v>
      </c>
    </row>
    <row r="29" spans="1:5" ht="20.25" customHeight="1">
      <c r="A29" s="150"/>
      <c r="B29" s="37" t="s">
        <v>36</v>
      </c>
      <c r="C29" s="13" t="s">
        <v>39</v>
      </c>
      <c r="D29" s="14" t="s">
        <v>38</v>
      </c>
    </row>
    <row r="30" spans="1:5" ht="20.25" customHeight="1">
      <c r="A30" s="151"/>
      <c r="B30" s="37" t="s">
        <v>37</v>
      </c>
      <c r="C30" s="13" t="s">
        <v>38</v>
      </c>
      <c r="D30" s="14" t="s">
        <v>38</v>
      </c>
    </row>
    <row r="31" spans="1:5" ht="20.25" customHeight="1">
      <c r="A31" s="149" t="s">
        <v>40</v>
      </c>
      <c r="B31" s="37" t="s">
        <v>35</v>
      </c>
      <c r="C31" s="9">
        <v>1778</v>
      </c>
      <c r="D31" s="12">
        <v>4871</v>
      </c>
      <c r="E31" s="33" t="s">
        <v>41</v>
      </c>
    </row>
    <row r="32" spans="1:5" ht="20.25" customHeight="1">
      <c r="A32" s="150"/>
      <c r="B32" s="37" t="s">
        <v>36</v>
      </c>
      <c r="C32" s="13" t="s">
        <v>39</v>
      </c>
      <c r="D32" s="14" t="s">
        <v>38</v>
      </c>
    </row>
    <row r="33" spans="1:4" ht="20.25" customHeight="1">
      <c r="A33" s="151"/>
      <c r="B33" s="37" t="s">
        <v>37</v>
      </c>
      <c r="C33" s="39" t="s">
        <v>38</v>
      </c>
      <c r="D33" s="40" t="s">
        <v>38</v>
      </c>
    </row>
    <row r="34" spans="1:4" ht="20.25" customHeight="1">
      <c r="A34" s="33" t="s">
        <v>42</v>
      </c>
      <c r="C34" s="41"/>
      <c r="D34" s="7"/>
    </row>
  </sheetData>
  <mergeCells count="10">
    <mergeCell ref="A22:A24"/>
    <mergeCell ref="A25:A27"/>
    <mergeCell ref="A28:A30"/>
    <mergeCell ref="A31:A33"/>
    <mergeCell ref="A4:A6"/>
    <mergeCell ref="A7:A9"/>
    <mergeCell ref="A10:A12"/>
    <mergeCell ref="A13:A15"/>
    <mergeCell ref="A16:A18"/>
    <mergeCell ref="A19:A2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BreakPreview" topLeftCell="A55" zoomScale="80" zoomScaleNormal="100" zoomScaleSheetLayoutView="80" workbookViewId="0">
      <selection activeCell="M18" sqref="M18"/>
    </sheetView>
  </sheetViews>
  <sheetFormatPr defaultRowHeight="13.5"/>
  <cols>
    <col min="1" max="1" width="8.25" style="43" customWidth="1"/>
    <col min="2" max="2" width="9" style="5" customWidth="1"/>
    <col min="3" max="3" width="11.875" style="5" customWidth="1"/>
    <col min="4" max="4" width="15.25" style="5" customWidth="1"/>
    <col min="5" max="5" width="12.25" style="5" customWidth="1"/>
    <col min="6" max="6" width="5.125" style="5" customWidth="1"/>
    <col min="7" max="7" width="8.25" customWidth="1"/>
    <col min="8" max="8" width="9" customWidth="1"/>
    <col min="9" max="9" width="11.875" customWidth="1"/>
    <col min="10" max="10" width="15.25" customWidth="1"/>
    <col min="11" max="11" width="12.125" customWidth="1"/>
    <col min="12" max="13" width="9" style="5"/>
    <col min="14" max="14" width="8.375" style="5" customWidth="1"/>
    <col min="15" max="15" width="9" style="5"/>
    <col min="16" max="16" width="12.625" style="5" customWidth="1"/>
    <col min="17" max="17" width="15.25" style="5" customWidth="1"/>
    <col min="18" max="18" width="12.25" style="5" customWidth="1"/>
    <col min="19" max="16384" width="9" style="5"/>
  </cols>
  <sheetData>
    <row r="1" spans="1:11" ht="22.5" customHeight="1">
      <c r="A1" s="29" t="s">
        <v>43</v>
      </c>
      <c r="B1" s="4"/>
    </row>
    <row r="2" spans="1:11" ht="20.25" customHeight="1">
      <c r="E2" s="41" t="s">
        <v>44</v>
      </c>
    </row>
    <row r="3" spans="1:11" ht="20.25" customHeight="1">
      <c r="A3" s="44" t="s">
        <v>0</v>
      </c>
      <c r="B3" s="45" t="s">
        <v>45</v>
      </c>
      <c r="C3" s="37" t="s">
        <v>28</v>
      </c>
      <c r="D3" s="46" t="s">
        <v>46</v>
      </c>
      <c r="E3" s="47" t="s">
        <v>47</v>
      </c>
      <c r="G3" s="44" t="s">
        <v>0</v>
      </c>
      <c r="H3" s="45" t="s">
        <v>45</v>
      </c>
      <c r="I3" s="37" t="s">
        <v>28</v>
      </c>
      <c r="J3" s="46" t="s">
        <v>46</v>
      </c>
      <c r="K3" s="47" t="s">
        <v>47</v>
      </c>
    </row>
    <row r="4" spans="1:11" ht="20.25" customHeight="1">
      <c r="A4" s="152" t="s">
        <v>48</v>
      </c>
      <c r="B4" s="155" t="s">
        <v>49</v>
      </c>
      <c r="C4" s="48" t="s">
        <v>50</v>
      </c>
      <c r="D4" s="49">
        <v>309809</v>
      </c>
      <c r="E4" s="50">
        <f>D4/365</f>
        <v>848.79178082191777</v>
      </c>
      <c r="G4" s="152" t="s">
        <v>51</v>
      </c>
      <c r="H4" s="155" t="s">
        <v>49</v>
      </c>
      <c r="I4" s="48" t="s">
        <v>50</v>
      </c>
      <c r="J4" s="49">
        <v>279012</v>
      </c>
      <c r="K4" s="50">
        <f>J4/365</f>
        <v>764.41643835616435</v>
      </c>
    </row>
    <row r="5" spans="1:11" ht="20.25" customHeight="1">
      <c r="A5" s="153"/>
      <c r="B5" s="156"/>
      <c r="C5" s="48" t="s">
        <v>52</v>
      </c>
      <c r="D5" s="49">
        <v>283478</v>
      </c>
      <c r="E5" s="50">
        <f>D5/365</f>
        <v>776.6520547945205</v>
      </c>
      <c r="G5" s="153"/>
      <c r="H5" s="156"/>
      <c r="I5" s="48" t="s">
        <v>52</v>
      </c>
      <c r="J5" s="49">
        <v>272794</v>
      </c>
      <c r="K5" s="50">
        <f>J5/365</f>
        <v>747.38082191780825</v>
      </c>
    </row>
    <row r="6" spans="1:11" ht="20.25" customHeight="1">
      <c r="A6" s="153"/>
      <c r="B6" s="156"/>
      <c r="C6" s="48" t="s">
        <v>53</v>
      </c>
      <c r="D6" s="49">
        <v>438761</v>
      </c>
      <c r="E6" s="50">
        <f>D6/365</f>
        <v>1202.0849315068492</v>
      </c>
      <c r="G6" s="153"/>
      <c r="H6" s="156"/>
      <c r="I6" s="48" t="s">
        <v>53</v>
      </c>
      <c r="J6" s="49">
        <v>480459</v>
      </c>
      <c r="K6" s="50">
        <f>J6/365</f>
        <v>1316.3260273972603</v>
      </c>
    </row>
    <row r="7" spans="1:11" ht="20.25" customHeight="1">
      <c r="A7" s="153"/>
      <c r="B7" s="156"/>
      <c r="C7" s="48" t="s">
        <v>32</v>
      </c>
      <c r="D7" s="49">
        <v>2016064</v>
      </c>
      <c r="E7" s="50">
        <f>D7/365</f>
        <v>5523.4630136986298</v>
      </c>
      <c r="G7" s="153"/>
      <c r="H7" s="156"/>
      <c r="I7" s="48" t="s">
        <v>32</v>
      </c>
      <c r="J7" s="49">
        <v>2085890</v>
      </c>
      <c r="K7" s="50">
        <f>J7/365</f>
        <v>5714.767123287671</v>
      </c>
    </row>
    <row r="8" spans="1:11" ht="20.25" customHeight="1">
      <c r="A8" s="153"/>
      <c r="B8" s="156"/>
      <c r="C8" s="51" t="s">
        <v>54</v>
      </c>
      <c r="D8" s="52" t="s">
        <v>55</v>
      </c>
      <c r="E8" s="53" t="s">
        <v>56</v>
      </c>
      <c r="G8" s="153"/>
      <c r="H8" s="156"/>
      <c r="I8" s="51" t="s">
        <v>54</v>
      </c>
      <c r="J8" s="52" t="s">
        <v>57</v>
      </c>
      <c r="K8" s="53" t="s">
        <v>57</v>
      </c>
    </row>
    <row r="9" spans="1:11" ht="20.25" customHeight="1">
      <c r="A9" s="153"/>
      <c r="B9" s="156"/>
      <c r="C9" s="48" t="s">
        <v>58</v>
      </c>
      <c r="D9" s="49">
        <v>412643</v>
      </c>
      <c r="E9" s="50">
        <f t="shared" ref="E9:E15" si="0">D9/365</f>
        <v>1130.5287671232877</v>
      </c>
      <c r="G9" s="153"/>
      <c r="H9" s="156"/>
      <c r="I9" s="48" t="s">
        <v>58</v>
      </c>
      <c r="J9" s="49">
        <v>685890</v>
      </c>
      <c r="K9" s="50">
        <f>J9/365</f>
        <v>1879.1506849315069</v>
      </c>
    </row>
    <row r="10" spans="1:11" ht="20.25" customHeight="1">
      <c r="A10" s="153"/>
      <c r="B10" s="156"/>
      <c r="C10" s="48" t="s">
        <v>59</v>
      </c>
      <c r="D10" s="49">
        <v>49038</v>
      </c>
      <c r="E10" s="50">
        <f t="shared" si="0"/>
        <v>134.35068493150686</v>
      </c>
      <c r="G10" s="153"/>
      <c r="H10" s="156"/>
      <c r="I10" s="48" t="s">
        <v>59</v>
      </c>
      <c r="J10" s="49">
        <v>56378</v>
      </c>
      <c r="K10" s="50">
        <f>J10/365</f>
        <v>154.46027397260275</v>
      </c>
    </row>
    <row r="11" spans="1:11" ht="20.25" customHeight="1">
      <c r="A11" s="153"/>
      <c r="B11" s="156"/>
      <c r="C11" s="48" t="s">
        <v>60</v>
      </c>
      <c r="D11" s="49">
        <v>75968</v>
      </c>
      <c r="E11" s="50">
        <f t="shared" si="0"/>
        <v>208.13150684931506</v>
      </c>
      <c r="G11" s="153"/>
      <c r="H11" s="156"/>
      <c r="I11" s="48" t="s">
        <v>60</v>
      </c>
      <c r="J11" s="49">
        <v>72345</v>
      </c>
      <c r="K11" s="50">
        <f>J11/365</f>
        <v>198.20547945205479</v>
      </c>
    </row>
    <row r="12" spans="1:11" ht="20.25" customHeight="1">
      <c r="A12" s="153"/>
      <c r="B12" s="157"/>
      <c r="C12" s="54" t="s">
        <v>61</v>
      </c>
      <c r="D12" s="49">
        <v>110358</v>
      </c>
      <c r="E12" s="50">
        <f t="shared" si="0"/>
        <v>302.35068493150686</v>
      </c>
      <c r="G12" s="153"/>
      <c r="H12" s="157"/>
      <c r="I12" s="54" t="s">
        <v>61</v>
      </c>
      <c r="J12" s="49">
        <v>105664</v>
      </c>
      <c r="K12" s="50">
        <f>J12/365</f>
        <v>289.49041095890414</v>
      </c>
    </row>
    <row r="13" spans="1:11" ht="20.25" customHeight="1">
      <c r="A13" s="153"/>
      <c r="B13" s="155" t="s">
        <v>62</v>
      </c>
      <c r="C13" s="48" t="s">
        <v>58</v>
      </c>
      <c r="D13" s="49">
        <v>227930</v>
      </c>
      <c r="E13" s="50">
        <f t="shared" si="0"/>
        <v>624.46575342465758</v>
      </c>
      <c r="G13" s="153"/>
      <c r="H13" s="155" t="s">
        <v>62</v>
      </c>
      <c r="I13" s="48" t="s">
        <v>58</v>
      </c>
      <c r="J13" s="52" t="s">
        <v>57</v>
      </c>
      <c r="K13" s="53" t="s">
        <v>57</v>
      </c>
    </row>
    <row r="14" spans="1:11" ht="20.25" customHeight="1">
      <c r="A14" s="153"/>
      <c r="B14" s="156"/>
      <c r="C14" s="48" t="s">
        <v>63</v>
      </c>
      <c r="D14" s="49">
        <v>174959</v>
      </c>
      <c r="E14" s="50">
        <f t="shared" si="0"/>
        <v>479.33972602739726</v>
      </c>
      <c r="G14" s="153"/>
      <c r="H14" s="156"/>
      <c r="I14" s="48" t="s">
        <v>63</v>
      </c>
      <c r="J14" s="49">
        <v>171317</v>
      </c>
      <c r="K14" s="50">
        <f t="shared" ref="K14:K19" si="1">J14/365</f>
        <v>469.36164383561646</v>
      </c>
    </row>
    <row r="15" spans="1:11" ht="20.25" customHeight="1">
      <c r="A15" s="154"/>
      <c r="B15" s="157"/>
      <c r="C15" s="54" t="s">
        <v>64</v>
      </c>
      <c r="D15" s="55">
        <v>84775</v>
      </c>
      <c r="E15" s="56">
        <f t="shared" si="0"/>
        <v>232.26027397260273</v>
      </c>
      <c r="G15" s="154"/>
      <c r="H15" s="157"/>
      <c r="I15" s="54" t="s">
        <v>64</v>
      </c>
      <c r="J15" s="55">
        <v>76001</v>
      </c>
      <c r="K15" s="56">
        <f t="shared" si="1"/>
        <v>208.22191780821919</v>
      </c>
    </row>
    <row r="16" spans="1:11" ht="20.25" customHeight="1">
      <c r="A16" s="152" t="s">
        <v>65</v>
      </c>
      <c r="B16" s="155" t="s">
        <v>49</v>
      </c>
      <c r="C16" s="48" t="s">
        <v>50</v>
      </c>
      <c r="D16" s="49">
        <v>308986</v>
      </c>
      <c r="E16" s="50">
        <f>D16/366</f>
        <v>844.22404371584696</v>
      </c>
      <c r="G16" s="152" t="s">
        <v>66</v>
      </c>
      <c r="H16" s="155" t="s">
        <v>49</v>
      </c>
      <c r="I16" s="48" t="s">
        <v>50</v>
      </c>
      <c r="J16" s="49">
        <v>278978</v>
      </c>
      <c r="K16" s="50">
        <f t="shared" si="1"/>
        <v>764.32328767123283</v>
      </c>
    </row>
    <row r="17" spans="1:11" ht="20.25" customHeight="1">
      <c r="A17" s="153"/>
      <c r="B17" s="156"/>
      <c r="C17" s="48" t="s">
        <v>52</v>
      </c>
      <c r="D17" s="49">
        <v>289757</v>
      </c>
      <c r="E17" s="50">
        <f>D17/366</f>
        <v>791.68579234972674</v>
      </c>
      <c r="G17" s="153"/>
      <c r="H17" s="156"/>
      <c r="I17" s="48" t="s">
        <v>52</v>
      </c>
      <c r="J17" s="49">
        <v>265321</v>
      </c>
      <c r="K17" s="50">
        <f t="shared" si="1"/>
        <v>726.90684931506848</v>
      </c>
    </row>
    <row r="18" spans="1:11" ht="20.25" customHeight="1">
      <c r="A18" s="153"/>
      <c r="B18" s="156"/>
      <c r="C18" s="48" t="s">
        <v>53</v>
      </c>
      <c r="D18" s="49">
        <v>430178</v>
      </c>
      <c r="E18" s="50">
        <f>D18/366</f>
        <v>1175.3497267759562</v>
      </c>
      <c r="G18" s="153"/>
      <c r="H18" s="156"/>
      <c r="I18" s="48" t="s">
        <v>53</v>
      </c>
      <c r="J18" s="49">
        <v>508700</v>
      </c>
      <c r="K18" s="50">
        <f t="shared" si="1"/>
        <v>1393.6986301369864</v>
      </c>
    </row>
    <row r="19" spans="1:11" ht="20.25" customHeight="1">
      <c r="A19" s="153"/>
      <c r="B19" s="156"/>
      <c r="C19" s="48" t="s">
        <v>32</v>
      </c>
      <c r="D19" s="49">
        <v>1973477</v>
      </c>
      <c r="E19" s="50">
        <f>D19/366</f>
        <v>5392.0136612021861</v>
      </c>
      <c r="G19" s="153"/>
      <c r="H19" s="156"/>
      <c r="I19" s="48" t="s">
        <v>32</v>
      </c>
      <c r="J19" s="49">
        <v>2123705</v>
      </c>
      <c r="K19" s="50">
        <f t="shared" si="1"/>
        <v>5818.3698630136987</v>
      </c>
    </row>
    <row r="20" spans="1:11" ht="20.25" customHeight="1">
      <c r="A20" s="153"/>
      <c r="B20" s="156"/>
      <c r="C20" s="51" t="s">
        <v>54</v>
      </c>
      <c r="D20" s="52" t="s">
        <v>67</v>
      </c>
      <c r="E20" s="53" t="s">
        <v>68</v>
      </c>
      <c r="G20" s="153"/>
      <c r="H20" s="156"/>
      <c r="I20" s="51" t="s">
        <v>54</v>
      </c>
      <c r="J20" s="52" t="s">
        <v>57</v>
      </c>
      <c r="K20" s="53" t="s">
        <v>57</v>
      </c>
    </row>
    <row r="21" spans="1:11" ht="20.25" customHeight="1">
      <c r="A21" s="153"/>
      <c r="B21" s="156"/>
      <c r="C21" s="48" t="s">
        <v>58</v>
      </c>
      <c r="D21" s="49">
        <v>395248</v>
      </c>
      <c r="E21" s="50">
        <f t="shared" ref="E21:E27" si="2">D21/366</f>
        <v>1079.9125683060108</v>
      </c>
      <c r="G21" s="153"/>
      <c r="H21" s="156"/>
      <c r="I21" s="48" t="s">
        <v>58</v>
      </c>
      <c r="J21" s="49">
        <v>701841</v>
      </c>
      <c r="K21" s="50">
        <f>J21/365</f>
        <v>1922.8520547945207</v>
      </c>
    </row>
    <row r="22" spans="1:11" ht="20.25" customHeight="1">
      <c r="A22" s="153"/>
      <c r="B22" s="156"/>
      <c r="C22" s="48" t="s">
        <v>59</v>
      </c>
      <c r="D22" s="49">
        <v>54776</v>
      </c>
      <c r="E22" s="50">
        <f t="shared" si="2"/>
        <v>149.66120218579235</v>
      </c>
      <c r="G22" s="153"/>
      <c r="H22" s="156"/>
      <c r="I22" s="48" t="s">
        <v>59</v>
      </c>
      <c r="J22" s="49">
        <v>55093</v>
      </c>
      <c r="K22" s="50">
        <f>J22/365</f>
        <v>150.93972602739726</v>
      </c>
    </row>
    <row r="23" spans="1:11" ht="20.25" customHeight="1">
      <c r="A23" s="153"/>
      <c r="B23" s="156"/>
      <c r="C23" s="48" t="s">
        <v>60</v>
      </c>
      <c r="D23" s="49">
        <v>72251</v>
      </c>
      <c r="E23" s="50">
        <f t="shared" si="2"/>
        <v>197.4071038251366</v>
      </c>
      <c r="G23" s="153"/>
      <c r="H23" s="156"/>
      <c r="I23" s="48" t="s">
        <v>60</v>
      </c>
      <c r="J23" s="49">
        <v>78930</v>
      </c>
      <c r="K23" s="50">
        <f>J23/365</f>
        <v>216.24657534246575</v>
      </c>
    </row>
    <row r="24" spans="1:11" ht="20.25" customHeight="1">
      <c r="A24" s="153"/>
      <c r="B24" s="157"/>
      <c r="C24" s="54" t="s">
        <v>61</v>
      </c>
      <c r="D24" s="49">
        <v>111518</v>
      </c>
      <c r="E24" s="50">
        <f t="shared" si="2"/>
        <v>304.69398907103823</v>
      </c>
      <c r="G24" s="153"/>
      <c r="H24" s="157"/>
      <c r="I24" s="54" t="s">
        <v>61</v>
      </c>
      <c r="J24" s="49">
        <v>102269</v>
      </c>
      <c r="K24" s="50">
        <f>J24/365</f>
        <v>280.18904109589039</v>
      </c>
    </row>
    <row r="25" spans="1:11" ht="20.25" customHeight="1">
      <c r="A25" s="153"/>
      <c r="B25" s="155" t="s">
        <v>62</v>
      </c>
      <c r="C25" s="48" t="s">
        <v>58</v>
      </c>
      <c r="D25" s="49">
        <v>247091</v>
      </c>
      <c r="E25" s="50">
        <f t="shared" si="2"/>
        <v>675.11202185792354</v>
      </c>
      <c r="G25" s="153"/>
      <c r="H25" s="155" t="s">
        <v>62</v>
      </c>
      <c r="I25" s="48" t="s">
        <v>58</v>
      </c>
      <c r="J25" s="52" t="s">
        <v>57</v>
      </c>
      <c r="K25" s="53" t="s">
        <v>57</v>
      </c>
    </row>
    <row r="26" spans="1:11" ht="20.25" customHeight="1">
      <c r="A26" s="153"/>
      <c r="B26" s="156"/>
      <c r="C26" s="48" t="s">
        <v>63</v>
      </c>
      <c r="D26" s="49">
        <v>174207</v>
      </c>
      <c r="E26" s="50">
        <f t="shared" si="2"/>
        <v>475.97540983606558</v>
      </c>
      <c r="G26" s="153"/>
      <c r="H26" s="156"/>
      <c r="I26" s="48" t="s">
        <v>63</v>
      </c>
      <c r="J26" s="49">
        <v>168653</v>
      </c>
      <c r="K26" s="50">
        <f t="shared" ref="K26:K31" si="3">J26/365</f>
        <v>462.06301369863013</v>
      </c>
    </row>
    <row r="27" spans="1:11" ht="20.25" customHeight="1">
      <c r="A27" s="154"/>
      <c r="B27" s="157"/>
      <c r="C27" s="54" t="s">
        <v>64</v>
      </c>
      <c r="D27" s="55">
        <v>84604</v>
      </c>
      <c r="E27" s="56">
        <f t="shared" si="2"/>
        <v>231.15846994535519</v>
      </c>
      <c r="G27" s="154"/>
      <c r="H27" s="157"/>
      <c r="I27" s="54" t="s">
        <v>64</v>
      </c>
      <c r="J27" s="55">
        <v>78755</v>
      </c>
      <c r="K27" s="56">
        <f t="shared" si="3"/>
        <v>215.76712328767124</v>
      </c>
    </row>
    <row r="28" spans="1:11" ht="20.25" customHeight="1">
      <c r="A28" s="152" t="s">
        <v>69</v>
      </c>
      <c r="B28" s="155" t="s">
        <v>49</v>
      </c>
      <c r="C28" s="48" t="s">
        <v>50</v>
      </c>
      <c r="D28" s="49">
        <v>306026</v>
      </c>
      <c r="E28" s="50">
        <f>D28/365</f>
        <v>838.42739726027401</v>
      </c>
      <c r="G28" s="152" t="s">
        <v>70</v>
      </c>
      <c r="H28" s="155" t="s">
        <v>49</v>
      </c>
      <c r="I28" s="48" t="s">
        <v>50</v>
      </c>
      <c r="J28" s="49">
        <v>272039</v>
      </c>
      <c r="K28" s="50">
        <f t="shared" si="3"/>
        <v>745.31232876712329</v>
      </c>
    </row>
    <row r="29" spans="1:11" ht="20.25" customHeight="1">
      <c r="A29" s="153"/>
      <c r="B29" s="156"/>
      <c r="C29" s="48" t="s">
        <v>52</v>
      </c>
      <c r="D29" s="49">
        <v>286199</v>
      </c>
      <c r="E29" s="50">
        <f>D29/365</f>
        <v>784.10684931506853</v>
      </c>
      <c r="G29" s="153"/>
      <c r="H29" s="156"/>
      <c r="I29" s="48" t="s">
        <v>52</v>
      </c>
      <c r="J29" s="49">
        <v>253070</v>
      </c>
      <c r="K29" s="50">
        <f t="shared" si="3"/>
        <v>693.34246575342468</v>
      </c>
    </row>
    <row r="30" spans="1:11" ht="20.25" customHeight="1">
      <c r="A30" s="153"/>
      <c r="B30" s="156"/>
      <c r="C30" s="48" t="s">
        <v>53</v>
      </c>
      <c r="D30" s="49">
        <v>446064</v>
      </c>
      <c r="E30" s="50">
        <f>D30/365</f>
        <v>1222.0931506849315</v>
      </c>
      <c r="G30" s="153"/>
      <c r="H30" s="156"/>
      <c r="I30" s="48" t="s">
        <v>53</v>
      </c>
      <c r="J30" s="49">
        <v>501481</v>
      </c>
      <c r="K30" s="50">
        <f t="shared" si="3"/>
        <v>1373.9205479452055</v>
      </c>
    </row>
    <row r="31" spans="1:11" ht="20.25" customHeight="1">
      <c r="A31" s="153"/>
      <c r="B31" s="156"/>
      <c r="C31" s="48" t="s">
        <v>32</v>
      </c>
      <c r="D31" s="49">
        <v>2036941</v>
      </c>
      <c r="E31" s="50">
        <f>D31/365</f>
        <v>5580.6602739726031</v>
      </c>
      <c r="G31" s="153"/>
      <c r="H31" s="156"/>
      <c r="I31" s="48" t="s">
        <v>32</v>
      </c>
      <c r="J31" s="49">
        <v>2128946</v>
      </c>
      <c r="K31" s="50">
        <f t="shared" si="3"/>
        <v>5832.728767123288</v>
      </c>
    </row>
    <row r="32" spans="1:11" ht="20.25" customHeight="1">
      <c r="A32" s="153"/>
      <c r="B32" s="156"/>
      <c r="C32" s="51" t="s">
        <v>54</v>
      </c>
      <c r="D32" s="52" t="s">
        <v>57</v>
      </c>
      <c r="E32" s="53" t="s">
        <v>57</v>
      </c>
      <c r="G32" s="153"/>
      <c r="H32" s="156"/>
      <c r="I32" s="51" t="s">
        <v>54</v>
      </c>
      <c r="J32" s="52" t="s">
        <v>57</v>
      </c>
      <c r="K32" s="53" t="s">
        <v>57</v>
      </c>
    </row>
    <row r="33" spans="1:11" ht="20.25" customHeight="1">
      <c r="A33" s="153"/>
      <c r="B33" s="156"/>
      <c r="C33" s="48" t="s">
        <v>58</v>
      </c>
      <c r="D33" s="49">
        <v>418063</v>
      </c>
      <c r="E33" s="50">
        <f t="shared" ref="E33:E43" si="4">D33/365</f>
        <v>1145.3780821917808</v>
      </c>
      <c r="G33" s="153"/>
      <c r="H33" s="156"/>
      <c r="I33" s="48" t="s">
        <v>58</v>
      </c>
      <c r="J33" s="49">
        <v>720660</v>
      </c>
      <c r="K33" s="50">
        <f t="shared" ref="K33:K38" si="5">J33/365</f>
        <v>1974.4109589041095</v>
      </c>
    </row>
    <row r="34" spans="1:11" ht="20.25" customHeight="1">
      <c r="A34" s="153"/>
      <c r="B34" s="156"/>
      <c r="C34" s="48" t="s">
        <v>59</v>
      </c>
      <c r="D34" s="49">
        <v>56548</v>
      </c>
      <c r="E34" s="50">
        <f t="shared" si="4"/>
        <v>154.92602739726027</v>
      </c>
      <c r="G34" s="153"/>
      <c r="H34" s="156"/>
      <c r="I34" s="48" t="s">
        <v>59</v>
      </c>
      <c r="J34" s="49">
        <v>59851</v>
      </c>
      <c r="K34" s="50">
        <f t="shared" si="5"/>
        <v>163.97534246575341</v>
      </c>
    </row>
    <row r="35" spans="1:11" ht="20.25" customHeight="1">
      <c r="A35" s="153"/>
      <c r="B35" s="156"/>
      <c r="C35" s="48" t="s">
        <v>60</v>
      </c>
      <c r="D35" s="49">
        <v>72074</v>
      </c>
      <c r="E35" s="50">
        <f t="shared" si="4"/>
        <v>197.46301369863014</v>
      </c>
      <c r="G35" s="153"/>
      <c r="H35" s="156"/>
      <c r="I35" s="48" t="s">
        <v>60</v>
      </c>
      <c r="J35" s="49">
        <v>77464</v>
      </c>
      <c r="K35" s="50">
        <f t="shared" si="5"/>
        <v>212.23013698630137</v>
      </c>
    </row>
    <row r="36" spans="1:11" ht="20.25" customHeight="1">
      <c r="A36" s="153"/>
      <c r="B36" s="157"/>
      <c r="C36" s="54" t="s">
        <v>61</v>
      </c>
      <c r="D36" s="49">
        <v>108211</v>
      </c>
      <c r="E36" s="50">
        <f t="shared" si="4"/>
        <v>296.46849315068494</v>
      </c>
      <c r="G36" s="153"/>
      <c r="H36" s="157"/>
      <c r="I36" s="54" t="s">
        <v>61</v>
      </c>
      <c r="J36" s="49">
        <v>102981</v>
      </c>
      <c r="K36" s="50">
        <f t="shared" si="5"/>
        <v>282.13972602739727</v>
      </c>
    </row>
    <row r="37" spans="1:11" ht="20.25" customHeight="1">
      <c r="A37" s="153"/>
      <c r="B37" s="155" t="s">
        <v>62</v>
      </c>
      <c r="C37" s="48" t="s">
        <v>58</v>
      </c>
      <c r="D37" s="49">
        <v>259908</v>
      </c>
      <c r="E37" s="50">
        <f t="shared" si="4"/>
        <v>712.07671232876714</v>
      </c>
      <c r="G37" s="153"/>
      <c r="H37" s="155" t="s">
        <v>62</v>
      </c>
      <c r="I37" s="48" t="s">
        <v>58</v>
      </c>
      <c r="J37" s="52" t="s">
        <v>57</v>
      </c>
      <c r="K37" s="53" t="s">
        <v>57</v>
      </c>
    </row>
    <row r="38" spans="1:11" ht="20.25" customHeight="1">
      <c r="A38" s="153"/>
      <c r="B38" s="156"/>
      <c r="C38" s="48" t="s">
        <v>63</v>
      </c>
      <c r="D38" s="49">
        <v>180414</v>
      </c>
      <c r="E38" s="50">
        <f t="shared" si="4"/>
        <v>494.28493150684932</v>
      </c>
      <c r="G38" s="153"/>
      <c r="H38" s="156"/>
      <c r="I38" s="48" t="s">
        <v>63</v>
      </c>
      <c r="J38" s="49">
        <v>183979</v>
      </c>
      <c r="K38" s="50">
        <f t="shared" si="5"/>
        <v>504.05205479452053</v>
      </c>
    </row>
    <row r="39" spans="1:11" ht="20.25" customHeight="1">
      <c r="A39" s="154"/>
      <c r="B39" s="157"/>
      <c r="C39" s="54" t="s">
        <v>64</v>
      </c>
      <c r="D39" s="55">
        <v>78339</v>
      </c>
      <c r="E39" s="56">
        <f t="shared" si="4"/>
        <v>214.62739726027397</v>
      </c>
      <c r="G39" s="154"/>
      <c r="H39" s="157"/>
      <c r="I39" s="54" t="s">
        <v>64</v>
      </c>
      <c r="J39" s="55">
        <v>82232</v>
      </c>
      <c r="K39" s="56">
        <f>J39/365</f>
        <v>225.2931506849315</v>
      </c>
    </row>
    <row r="40" spans="1:11" ht="20.25" customHeight="1">
      <c r="A40" s="152" t="s">
        <v>71</v>
      </c>
      <c r="B40" s="155" t="s">
        <v>49</v>
      </c>
      <c r="C40" s="48" t="s">
        <v>50</v>
      </c>
      <c r="D40" s="49">
        <v>294306</v>
      </c>
      <c r="E40" s="50">
        <f t="shared" si="4"/>
        <v>806.31780821917812</v>
      </c>
      <c r="G40" s="152" t="s">
        <v>72</v>
      </c>
      <c r="H40" s="155" t="s">
        <v>49</v>
      </c>
      <c r="I40" s="48" t="s">
        <v>50</v>
      </c>
      <c r="J40" s="49">
        <v>262872</v>
      </c>
      <c r="K40" s="50">
        <f>J40/365</f>
        <v>720.19726027397257</v>
      </c>
    </row>
    <row r="41" spans="1:11" ht="20.25" customHeight="1">
      <c r="A41" s="153"/>
      <c r="B41" s="156"/>
      <c r="C41" s="48" t="s">
        <v>52</v>
      </c>
      <c r="D41" s="49">
        <v>280779</v>
      </c>
      <c r="E41" s="50">
        <f t="shared" si="4"/>
        <v>769.25753424657535</v>
      </c>
      <c r="G41" s="153"/>
      <c r="H41" s="156"/>
      <c r="I41" s="48" t="s">
        <v>52</v>
      </c>
      <c r="J41" s="49">
        <v>251158</v>
      </c>
      <c r="K41" s="50">
        <f>J41/365</f>
        <v>688.10410958904106</v>
      </c>
    </row>
    <row r="42" spans="1:11" ht="20.25" customHeight="1">
      <c r="A42" s="153"/>
      <c r="B42" s="156"/>
      <c r="C42" s="48" t="s">
        <v>53</v>
      </c>
      <c r="D42" s="49">
        <v>466845</v>
      </c>
      <c r="E42" s="50">
        <f t="shared" si="4"/>
        <v>1279.027397260274</v>
      </c>
      <c r="G42" s="153"/>
      <c r="H42" s="156"/>
      <c r="I42" s="48" t="s">
        <v>53</v>
      </c>
      <c r="J42" s="49">
        <v>500347</v>
      </c>
      <c r="K42" s="50">
        <f>J42/365</f>
        <v>1370.813698630137</v>
      </c>
    </row>
    <row r="43" spans="1:11" ht="20.25" customHeight="1">
      <c r="A43" s="153"/>
      <c r="B43" s="156"/>
      <c r="C43" s="48" t="s">
        <v>32</v>
      </c>
      <c r="D43" s="49">
        <v>2088813</v>
      </c>
      <c r="E43" s="50">
        <f t="shared" si="4"/>
        <v>5722.7753424657531</v>
      </c>
      <c r="G43" s="153"/>
      <c r="H43" s="156"/>
      <c r="I43" s="48" t="s">
        <v>32</v>
      </c>
      <c r="J43" s="49">
        <v>2168456</v>
      </c>
      <c r="K43" s="50">
        <f>J43/365</f>
        <v>5940.9753424657538</v>
      </c>
    </row>
    <row r="44" spans="1:11" ht="20.25" customHeight="1">
      <c r="A44" s="153"/>
      <c r="B44" s="156"/>
      <c r="C44" s="51" t="s">
        <v>54</v>
      </c>
      <c r="D44" s="52" t="s">
        <v>57</v>
      </c>
      <c r="E44" s="53" t="s">
        <v>57</v>
      </c>
      <c r="G44" s="153"/>
      <c r="H44" s="156"/>
      <c r="I44" s="51" t="s">
        <v>54</v>
      </c>
      <c r="J44" s="52" t="s">
        <v>57</v>
      </c>
      <c r="K44" s="53" t="s">
        <v>57</v>
      </c>
    </row>
    <row r="45" spans="1:11" ht="20.25" customHeight="1">
      <c r="A45" s="153"/>
      <c r="B45" s="156"/>
      <c r="C45" s="48" t="s">
        <v>58</v>
      </c>
      <c r="D45" s="49">
        <v>696320</v>
      </c>
      <c r="E45" s="50">
        <f>D45/365</f>
        <v>1907.7260273972602</v>
      </c>
      <c r="G45" s="153"/>
      <c r="H45" s="156"/>
      <c r="I45" s="48" t="s">
        <v>58</v>
      </c>
      <c r="J45" s="49">
        <v>735857</v>
      </c>
      <c r="K45" s="50">
        <f>J45/365</f>
        <v>2016.0465753424658</v>
      </c>
    </row>
    <row r="46" spans="1:11" ht="20.25" customHeight="1">
      <c r="A46" s="153"/>
      <c r="B46" s="156"/>
      <c r="C46" s="48" t="s">
        <v>59</v>
      </c>
      <c r="D46" s="49">
        <v>56649</v>
      </c>
      <c r="E46" s="50">
        <f>D46/365</f>
        <v>155.2027397260274</v>
      </c>
      <c r="G46" s="153"/>
      <c r="H46" s="156"/>
      <c r="I46" s="48" t="s">
        <v>59</v>
      </c>
      <c r="J46" s="49">
        <v>63642</v>
      </c>
      <c r="K46" s="50">
        <f>J46/365</f>
        <v>174.36164383561643</v>
      </c>
    </row>
    <row r="47" spans="1:11" ht="20.25" customHeight="1">
      <c r="A47" s="153"/>
      <c r="B47" s="156"/>
      <c r="C47" s="48" t="s">
        <v>60</v>
      </c>
      <c r="D47" s="49">
        <v>74323</v>
      </c>
      <c r="E47" s="50">
        <f>D47/365</f>
        <v>203.62465753424658</v>
      </c>
      <c r="G47" s="153"/>
      <c r="H47" s="156"/>
      <c r="I47" s="48" t="s">
        <v>60</v>
      </c>
      <c r="J47" s="49">
        <v>80668</v>
      </c>
      <c r="K47" s="50">
        <f>J47/365</f>
        <v>221.00821917808219</v>
      </c>
    </row>
    <row r="48" spans="1:11" ht="20.25" customHeight="1">
      <c r="A48" s="153"/>
      <c r="B48" s="157"/>
      <c r="C48" s="54" t="s">
        <v>61</v>
      </c>
      <c r="D48" s="49">
        <v>105660</v>
      </c>
      <c r="E48" s="50">
        <f>D48/365</f>
        <v>289.47945205479454</v>
      </c>
      <c r="G48" s="153"/>
      <c r="H48" s="157"/>
      <c r="I48" s="54" t="s">
        <v>61</v>
      </c>
      <c r="J48" s="49">
        <v>98901</v>
      </c>
      <c r="K48" s="50">
        <f>J48/365</f>
        <v>270.96164383561643</v>
      </c>
    </row>
    <row r="49" spans="1:11" ht="20.25" customHeight="1">
      <c r="A49" s="153"/>
      <c r="B49" s="155" t="s">
        <v>62</v>
      </c>
      <c r="C49" s="48" t="s">
        <v>58</v>
      </c>
      <c r="D49" s="52" t="s">
        <v>57</v>
      </c>
      <c r="E49" s="53" t="s">
        <v>57</v>
      </c>
      <c r="G49" s="153"/>
      <c r="H49" s="155" t="s">
        <v>62</v>
      </c>
      <c r="I49" s="48" t="s">
        <v>58</v>
      </c>
      <c r="J49" s="52" t="s">
        <v>57</v>
      </c>
      <c r="K49" s="53" t="s">
        <v>57</v>
      </c>
    </row>
    <row r="50" spans="1:11" ht="20.25" customHeight="1">
      <c r="A50" s="153"/>
      <c r="B50" s="156"/>
      <c r="C50" s="48" t="s">
        <v>63</v>
      </c>
      <c r="D50" s="49">
        <v>175189</v>
      </c>
      <c r="E50" s="50">
        <f>D50/365</f>
        <v>479.96986301369861</v>
      </c>
      <c r="G50" s="153"/>
      <c r="H50" s="156"/>
      <c r="I50" s="48" t="s">
        <v>63</v>
      </c>
      <c r="J50" s="49">
        <v>191685</v>
      </c>
      <c r="K50" s="50">
        <f>J50/365</f>
        <v>525.16438356164383</v>
      </c>
    </row>
    <row r="51" spans="1:11" ht="20.25" customHeight="1">
      <c r="A51" s="154"/>
      <c r="B51" s="157"/>
      <c r="C51" s="54" t="s">
        <v>64</v>
      </c>
      <c r="D51" s="55">
        <v>78152</v>
      </c>
      <c r="E51" s="56">
        <f>D51/365</f>
        <v>214.11506849315069</v>
      </c>
      <c r="G51" s="154"/>
      <c r="H51" s="157"/>
      <c r="I51" s="54" t="s">
        <v>64</v>
      </c>
      <c r="J51" s="55">
        <v>87620</v>
      </c>
      <c r="K51" s="56">
        <f>J51/365</f>
        <v>240.05479452054794</v>
      </c>
    </row>
    <row r="52" spans="1:11" ht="20.25" customHeight="1">
      <c r="A52" s="44" t="s">
        <v>0</v>
      </c>
      <c r="B52" s="45" t="s">
        <v>45</v>
      </c>
      <c r="C52" s="37" t="s">
        <v>28</v>
      </c>
      <c r="D52" s="46" t="s">
        <v>46</v>
      </c>
      <c r="E52" s="47" t="s">
        <v>47</v>
      </c>
      <c r="G52" s="44" t="s">
        <v>0</v>
      </c>
      <c r="H52" s="45" t="s">
        <v>45</v>
      </c>
      <c r="I52" s="37" t="s">
        <v>28</v>
      </c>
      <c r="J52" s="46" t="s">
        <v>46</v>
      </c>
      <c r="K52" s="47" t="s">
        <v>47</v>
      </c>
    </row>
    <row r="53" spans="1:11" ht="20.25" customHeight="1">
      <c r="A53" s="152" t="s">
        <v>73</v>
      </c>
      <c r="B53" s="155" t="s">
        <v>49</v>
      </c>
      <c r="C53" s="48" t="s">
        <v>50</v>
      </c>
      <c r="D53" s="49">
        <v>268271</v>
      </c>
      <c r="E53" s="50">
        <f>D53/365</f>
        <v>734.98904109589046</v>
      </c>
      <c r="G53" s="152" t="s">
        <v>74</v>
      </c>
      <c r="H53" s="155" t="s">
        <v>49</v>
      </c>
      <c r="I53" s="48" t="s">
        <v>50</v>
      </c>
      <c r="J53" s="49"/>
      <c r="K53" s="50"/>
    </row>
    <row r="54" spans="1:11" ht="20.25" customHeight="1">
      <c r="A54" s="153"/>
      <c r="B54" s="156"/>
      <c r="C54" s="48" t="s">
        <v>52</v>
      </c>
      <c r="D54" s="49">
        <v>265354</v>
      </c>
      <c r="E54" s="50">
        <f>D54/365</f>
        <v>726.99726027397264</v>
      </c>
      <c r="G54" s="153"/>
      <c r="H54" s="156"/>
      <c r="I54" s="48" t="s">
        <v>52</v>
      </c>
      <c r="J54" s="49"/>
      <c r="K54" s="50"/>
    </row>
    <row r="55" spans="1:11" ht="20.25" customHeight="1">
      <c r="A55" s="153"/>
      <c r="B55" s="156"/>
      <c r="C55" s="48" t="s">
        <v>53</v>
      </c>
      <c r="D55" s="49">
        <v>522075</v>
      </c>
      <c r="E55" s="50">
        <f>D55/365</f>
        <v>1430.3424657534247</v>
      </c>
      <c r="G55" s="153"/>
      <c r="H55" s="156"/>
      <c r="I55" s="48" t="s">
        <v>53</v>
      </c>
      <c r="J55" s="49"/>
      <c r="K55" s="50"/>
    </row>
    <row r="56" spans="1:11" ht="20.25" customHeight="1">
      <c r="A56" s="153"/>
      <c r="B56" s="156"/>
      <c r="C56" s="48" t="s">
        <v>32</v>
      </c>
      <c r="D56" s="49">
        <v>2180948</v>
      </c>
      <c r="E56" s="50">
        <f>D56/365</f>
        <v>5975.2</v>
      </c>
      <c r="G56" s="153"/>
      <c r="H56" s="156"/>
      <c r="I56" s="48" t="s">
        <v>32</v>
      </c>
      <c r="J56" s="49"/>
      <c r="K56" s="50"/>
    </row>
    <row r="57" spans="1:11" ht="20.25" customHeight="1">
      <c r="A57" s="153"/>
      <c r="B57" s="156"/>
      <c r="C57" s="51" t="s">
        <v>54</v>
      </c>
      <c r="D57" s="52" t="s">
        <v>57</v>
      </c>
      <c r="E57" s="53" t="s">
        <v>57</v>
      </c>
      <c r="G57" s="153"/>
      <c r="H57" s="156"/>
      <c r="I57" s="51" t="s">
        <v>54</v>
      </c>
      <c r="J57" s="52"/>
      <c r="K57" s="53"/>
    </row>
    <row r="58" spans="1:11" ht="20.25" customHeight="1">
      <c r="A58" s="153"/>
      <c r="B58" s="156"/>
      <c r="C58" s="48" t="s">
        <v>58</v>
      </c>
      <c r="D58" s="49">
        <v>767451</v>
      </c>
      <c r="E58" s="50">
        <f>D58/365</f>
        <v>2102.6054794520546</v>
      </c>
      <c r="G58" s="153"/>
      <c r="H58" s="156"/>
      <c r="I58" s="48" t="s">
        <v>58</v>
      </c>
      <c r="J58" s="49"/>
      <c r="K58" s="50"/>
    </row>
    <row r="59" spans="1:11" ht="20.25" customHeight="1">
      <c r="A59" s="153"/>
      <c r="B59" s="156"/>
      <c r="C59" s="48" t="s">
        <v>59</v>
      </c>
      <c r="D59" s="49">
        <v>65715</v>
      </c>
      <c r="E59" s="50">
        <f t="shared" ref="E59:E64" si="6">D59/365</f>
        <v>180.04109589041096</v>
      </c>
      <c r="G59" s="153"/>
      <c r="H59" s="156"/>
      <c r="I59" s="48" t="s">
        <v>59</v>
      </c>
      <c r="J59" s="49"/>
      <c r="K59" s="50"/>
    </row>
    <row r="60" spans="1:11" ht="20.25" customHeight="1">
      <c r="A60" s="153"/>
      <c r="B60" s="156"/>
      <c r="C60" s="48" t="s">
        <v>60</v>
      </c>
      <c r="D60" s="49">
        <v>75717</v>
      </c>
      <c r="E60" s="50">
        <f t="shared" si="6"/>
        <v>207.44383561643835</v>
      </c>
      <c r="G60" s="153"/>
      <c r="H60" s="156"/>
      <c r="I60" s="48" t="s">
        <v>60</v>
      </c>
      <c r="J60" s="49"/>
      <c r="K60" s="50"/>
    </row>
    <row r="61" spans="1:11" ht="20.25" customHeight="1">
      <c r="A61" s="153"/>
      <c r="B61" s="157"/>
      <c r="C61" s="54" t="s">
        <v>61</v>
      </c>
      <c r="D61" s="49">
        <v>100306</v>
      </c>
      <c r="E61" s="50">
        <f t="shared" si="6"/>
        <v>274.81095890410961</v>
      </c>
      <c r="G61" s="153"/>
      <c r="H61" s="157"/>
      <c r="I61" s="54" t="s">
        <v>61</v>
      </c>
      <c r="J61" s="49"/>
      <c r="K61" s="50"/>
    </row>
    <row r="62" spans="1:11" ht="20.25" customHeight="1">
      <c r="A62" s="153"/>
      <c r="B62" s="155" t="s">
        <v>62</v>
      </c>
      <c r="C62" s="48" t="s">
        <v>58</v>
      </c>
      <c r="D62" s="52" t="s">
        <v>57</v>
      </c>
      <c r="E62" s="53" t="s">
        <v>57</v>
      </c>
      <c r="G62" s="153"/>
      <c r="H62" s="155" t="s">
        <v>62</v>
      </c>
      <c r="I62" s="48" t="s">
        <v>58</v>
      </c>
      <c r="J62" s="52"/>
      <c r="K62" s="53"/>
    </row>
    <row r="63" spans="1:11" ht="20.25" customHeight="1">
      <c r="A63" s="153"/>
      <c r="B63" s="156"/>
      <c r="C63" s="48" t="s">
        <v>63</v>
      </c>
      <c r="D63" s="49">
        <v>194265</v>
      </c>
      <c r="E63" s="50">
        <f t="shared" si="6"/>
        <v>532.23287671232879</v>
      </c>
      <c r="G63" s="153"/>
      <c r="H63" s="156"/>
      <c r="I63" s="48" t="s">
        <v>63</v>
      </c>
      <c r="J63" s="49"/>
      <c r="K63" s="50"/>
    </row>
    <row r="64" spans="1:11" ht="20.25" customHeight="1">
      <c r="A64" s="154"/>
      <c r="B64" s="157"/>
      <c r="C64" s="54" t="s">
        <v>64</v>
      </c>
      <c r="D64" s="55">
        <v>90983</v>
      </c>
      <c r="E64" s="56">
        <f t="shared" si="6"/>
        <v>249.26849315068492</v>
      </c>
      <c r="G64" s="154"/>
      <c r="H64" s="157"/>
      <c r="I64" s="54" t="s">
        <v>64</v>
      </c>
      <c r="J64" s="55"/>
      <c r="K64" s="56"/>
    </row>
    <row r="65" spans="1:11" ht="20.25" customHeight="1">
      <c r="A65" s="152" t="s">
        <v>75</v>
      </c>
      <c r="B65" s="155" t="s">
        <v>49</v>
      </c>
      <c r="C65" s="48" t="s">
        <v>50</v>
      </c>
      <c r="D65" s="49">
        <v>244431</v>
      </c>
      <c r="E65" s="50">
        <f>D65/365</f>
        <v>669.6739726027397</v>
      </c>
      <c r="G65" s="152" t="s">
        <v>76</v>
      </c>
      <c r="H65" s="155" t="s">
        <v>49</v>
      </c>
      <c r="I65" s="48" t="s">
        <v>50</v>
      </c>
      <c r="J65" s="49"/>
      <c r="K65" s="50"/>
    </row>
    <row r="66" spans="1:11" ht="20.25" customHeight="1">
      <c r="A66" s="153"/>
      <c r="B66" s="156"/>
      <c r="C66" s="48" t="s">
        <v>52</v>
      </c>
      <c r="D66" s="49">
        <v>249696</v>
      </c>
      <c r="E66" s="50">
        <f t="shared" ref="E66:E76" si="7">D66/365</f>
        <v>684.09863013698634</v>
      </c>
      <c r="G66" s="153"/>
      <c r="H66" s="156"/>
      <c r="I66" s="48" t="s">
        <v>52</v>
      </c>
      <c r="J66" s="49"/>
      <c r="K66" s="50"/>
    </row>
    <row r="67" spans="1:11" ht="20.25" customHeight="1">
      <c r="A67" s="153"/>
      <c r="B67" s="156"/>
      <c r="C67" s="48" t="s">
        <v>53</v>
      </c>
      <c r="D67" s="49">
        <v>508912</v>
      </c>
      <c r="E67" s="50">
        <f t="shared" si="7"/>
        <v>1394.2794520547945</v>
      </c>
      <c r="G67" s="153"/>
      <c r="H67" s="156"/>
      <c r="I67" s="48" t="s">
        <v>53</v>
      </c>
      <c r="J67" s="49"/>
      <c r="K67" s="50"/>
    </row>
    <row r="68" spans="1:11" ht="20.25" customHeight="1">
      <c r="A68" s="153"/>
      <c r="B68" s="156"/>
      <c r="C68" s="48" t="s">
        <v>32</v>
      </c>
      <c r="D68" s="49">
        <v>2092176</v>
      </c>
      <c r="E68" s="50">
        <f t="shared" si="7"/>
        <v>5731.9890410958906</v>
      </c>
      <c r="G68" s="153"/>
      <c r="H68" s="156"/>
      <c r="I68" s="48" t="s">
        <v>32</v>
      </c>
      <c r="J68" s="49"/>
      <c r="K68" s="50"/>
    </row>
    <row r="69" spans="1:11" ht="20.25" customHeight="1">
      <c r="A69" s="153"/>
      <c r="B69" s="156"/>
      <c r="C69" s="51" t="s">
        <v>54</v>
      </c>
      <c r="D69" s="52" t="s">
        <v>57</v>
      </c>
      <c r="E69" s="52" t="s">
        <v>57</v>
      </c>
      <c r="G69" s="153"/>
      <c r="H69" s="156"/>
      <c r="I69" s="51" t="s">
        <v>54</v>
      </c>
      <c r="J69" s="52"/>
      <c r="K69" s="53"/>
    </row>
    <row r="70" spans="1:11" ht="20.25" customHeight="1">
      <c r="A70" s="153"/>
      <c r="B70" s="156"/>
      <c r="C70" s="48" t="s">
        <v>58</v>
      </c>
      <c r="D70" s="49">
        <v>762323</v>
      </c>
      <c r="E70" s="50">
        <f t="shared" si="7"/>
        <v>2088.5561643835617</v>
      </c>
      <c r="G70" s="153"/>
      <c r="H70" s="156"/>
      <c r="I70" s="48" t="s">
        <v>58</v>
      </c>
      <c r="J70" s="49"/>
      <c r="K70" s="50"/>
    </row>
    <row r="71" spans="1:11" ht="20.25" customHeight="1">
      <c r="A71" s="153"/>
      <c r="B71" s="156"/>
      <c r="C71" s="48" t="s">
        <v>59</v>
      </c>
      <c r="D71" s="49">
        <v>64253</v>
      </c>
      <c r="E71" s="50">
        <f t="shared" si="7"/>
        <v>176.03561643835616</v>
      </c>
      <c r="G71" s="153"/>
      <c r="H71" s="156"/>
      <c r="I71" s="48" t="s">
        <v>59</v>
      </c>
      <c r="J71" s="49"/>
      <c r="K71" s="50"/>
    </row>
    <row r="72" spans="1:11" ht="20.25" customHeight="1">
      <c r="A72" s="153"/>
      <c r="B72" s="156"/>
      <c r="C72" s="48" t="s">
        <v>60</v>
      </c>
      <c r="D72" s="49">
        <v>77501</v>
      </c>
      <c r="E72" s="50">
        <f t="shared" si="7"/>
        <v>212.33150684931508</v>
      </c>
      <c r="G72" s="153"/>
      <c r="H72" s="156"/>
      <c r="I72" s="48" t="s">
        <v>60</v>
      </c>
      <c r="J72" s="49"/>
      <c r="K72" s="50"/>
    </row>
    <row r="73" spans="1:11" ht="20.25" customHeight="1">
      <c r="A73" s="153"/>
      <c r="B73" s="157"/>
      <c r="C73" s="54" t="s">
        <v>61</v>
      </c>
      <c r="D73" s="49">
        <v>101145</v>
      </c>
      <c r="E73" s="50">
        <f t="shared" si="7"/>
        <v>277.10958904109589</v>
      </c>
      <c r="G73" s="153"/>
      <c r="H73" s="157"/>
      <c r="I73" s="54" t="s">
        <v>61</v>
      </c>
      <c r="J73" s="49"/>
      <c r="K73" s="50"/>
    </row>
    <row r="74" spans="1:11" ht="20.25" customHeight="1">
      <c r="A74" s="153"/>
      <c r="B74" s="155" t="s">
        <v>62</v>
      </c>
      <c r="C74" s="48" t="s">
        <v>58</v>
      </c>
      <c r="D74" s="52" t="s">
        <v>57</v>
      </c>
      <c r="E74" s="52" t="s">
        <v>57</v>
      </c>
      <c r="G74" s="153"/>
      <c r="H74" s="155" t="s">
        <v>62</v>
      </c>
      <c r="I74" s="48" t="s">
        <v>58</v>
      </c>
      <c r="J74" s="52"/>
      <c r="K74" s="53"/>
    </row>
    <row r="75" spans="1:11" ht="20.25" customHeight="1">
      <c r="A75" s="153"/>
      <c r="B75" s="156"/>
      <c r="C75" s="48" t="s">
        <v>63</v>
      </c>
      <c r="D75" s="49">
        <v>186609</v>
      </c>
      <c r="E75" s="50">
        <f t="shared" si="7"/>
        <v>511.25753424657535</v>
      </c>
      <c r="G75" s="153"/>
      <c r="H75" s="156"/>
      <c r="I75" s="48" t="s">
        <v>63</v>
      </c>
      <c r="J75" s="49"/>
      <c r="K75" s="50"/>
    </row>
    <row r="76" spans="1:11" ht="20.25" customHeight="1">
      <c r="A76" s="154"/>
      <c r="B76" s="157"/>
      <c r="C76" s="54" t="s">
        <v>64</v>
      </c>
      <c r="D76" s="49">
        <v>91566</v>
      </c>
      <c r="E76" s="50">
        <f t="shared" si="7"/>
        <v>250.86575342465753</v>
      </c>
      <c r="G76" s="154"/>
      <c r="H76" s="157"/>
      <c r="I76" s="54" t="s">
        <v>64</v>
      </c>
      <c r="J76" s="55"/>
      <c r="K76" s="56"/>
    </row>
    <row r="77" spans="1:11" ht="20.25" customHeight="1">
      <c r="A77" s="152" t="s">
        <v>77</v>
      </c>
      <c r="B77" s="155" t="s">
        <v>49</v>
      </c>
      <c r="C77" s="48" t="s">
        <v>50</v>
      </c>
      <c r="D77" s="57"/>
      <c r="E77" s="58"/>
      <c r="G77" s="152" t="s">
        <v>78</v>
      </c>
      <c r="H77" s="155" t="s">
        <v>49</v>
      </c>
      <c r="I77" s="48" t="s">
        <v>50</v>
      </c>
      <c r="J77" s="49"/>
      <c r="K77" s="50"/>
    </row>
    <row r="78" spans="1:11" ht="20.25" customHeight="1">
      <c r="A78" s="153"/>
      <c r="B78" s="156"/>
      <c r="C78" s="48" t="s">
        <v>52</v>
      </c>
      <c r="D78" s="49"/>
      <c r="E78" s="50"/>
      <c r="G78" s="153"/>
      <c r="H78" s="156"/>
      <c r="I78" s="48" t="s">
        <v>52</v>
      </c>
      <c r="J78" s="49"/>
      <c r="K78" s="50"/>
    </row>
    <row r="79" spans="1:11" ht="20.25" customHeight="1">
      <c r="A79" s="153"/>
      <c r="B79" s="156"/>
      <c r="C79" s="48" t="s">
        <v>53</v>
      </c>
      <c r="D79" s="49"/>
      <c r="E79" s="50"/>
      <c r="G79" s="153"/>
      <c r="H79" s="156"/>
      <c r="I79" s="48" t="s">
        <v>53</v>
      </c>
      <c r="J79" s="49"/>
      <c r="K79" s="50"/>
    </row>
    <row r="80" spans="1:11" ht="20.25" customHeight="1">
      <c r="A80" s="153"/>
      <c r="B80" s="156"/>
      <c r="C80" s="48" t="s">
        <v>32</v>
      </c>
      <c r="D80" s="49"/>
      <c r="E80" s="50"/>
      <c r="G80" s="153"/>
      <c r="H80" s="156"/>
      <c r="I80" s="48" t="s">
        <v>32</v>
      </c>
      <c r="J80" s="49"/>
      <c r="K80" s="50"/>
    </row>
    <row r="81" spans="1:11" ht="20.25" customHeight="1">
      <c r="A81" s="153"/>
      <c r="B81" s="156"/>
      <c r="C81" s="51" t="s">
        <v>54</v>
      </c>
      <c r="D81" s="52"/>
      <c r="E81" s="53"/>
      <c r="G81" s="153"/>
      <c r="H81" s="156"/>
      <c r="I81" s="51" t="s">
        <v>54</v>
      </c>
      <c r="J81" s="52"/>
      <c r="K81" s="53"/>
    </row>
    <row r="82" spans="1:11" ht="20.25" customHeight="1">
      <c r="A82" s="153"/>
      <c r="B82" s="156"/>
      <c r="C82" s="48" t="s">
        <v>58</v>
      </c>
      <c r="D82" s="49"/>
      <c r="E82" s="50"/>
      <c r="G82" s="153"/>
      <c r="H82" s="156"/>
      <c r="I82" s="48" t="s">
        <v>58</v>
      </c>
      <c r="J82" s="49"/>
      <c r="K82" s="50"/>
    </row>
    <row r="83" spans="1:11" ht="20.25" customHeight="1">
      <c r="A83" s="153"/>
      <c r="B83" s="156"/>
      <c r="C83" s="48" t="s">
        <v>59</v>
      </c>
      <c r="D83" s="49"/>
      <c r="E83" s="50"/>
      <c r="G83" s="153"/>
      <c r="H83" s="156"/>
      <c r="I83" s="48" t="s">
        <v>59</v>
      </c>
      <c r="J83" s="49"/>
      <c r="K83" s="50"/>
    </row>
    <row r="84" spans="1:11" ht="20.25" customHeight="1">
      <c r="A84" s="153"/>
      <c r="B84" s="156"/>
      <c r="C84" s="48" t="s">
        <v>60</v>
      </c>
      <c r="D84" s="49"/>
      <c r="E84" s="50"/>
      <c r="G84" s="153"/>
      <c r="H84" s="156"/>
      <c r="I84" s="48" t="s">
        <v>60</v>
      </c>
      <c r="J84" s="49"/>
      <c r="K84" s="50"/>
    </row>
    <row r="85" spans="1:11" ht="20.25" customHeight="1">
      <c r="A85" s="153"/>
      <c r="B85" s="157"/>
      <c r="C85" s="54" t="s">
        <v>61</v>
      </c>
      <c r="D85" s="49"/>
      <c r="E85" s="50"/>
      <c r="G85" s="153"/>
      <c r="H85" s="157"/>
      <c r="I85" s="54" t="s">
        <v>61</v>
      </c>
      <c r="J85" s="49"/>
      <c r="K85" s="50"/>
    </row>
    <row r="86" spans="1:11" ht="20.25" customHeight="1">
      <c r="A86" s="153"/>
      <c r="B86" s="155" t="s">
        <v>62</v>
      </c>
      <c r="C86" s="48" t="s">
        <v>58</v>
      </c>
      <c r="D86" s="49"/>
      <c r="E86" s="50"/>
      <c r="G86" s="153"/>
      <c r="H86" s="155" t="s">
        <v>62</v>
      </c>
      <c r="I86" s="48" t="s">
        <v>58</v>
      </c>
      <c r="J86" s="52"/>
      <c r="K86" s="53"/>
    </row>
    <row r="87" spans="1:11" ht="20.25" customHeight="1">
      <c r="A87" s="153"/>
      <c r="B87" s="156"/>
      <c r="C87" s="48" t="s">
        <v>63</v>
      </c>
      <c r="D87" s="49"/>
      <c r="E87" s="50"/>
      <c r="G87" s="153"/>
      <c r="H87" s="156"/>
      <c r="I87" s="48" t="s">
        <v>63</v>
      </c>
      <c r="J87" s="49"/>
      <c r="K87" s="50"/>
    </row>
    <row r="88" spans="1:11" ht="20.25" customHeight="1">
      <c r="A88" s="154"/>
      <c r="B88" s="157"/>
      <c r="C88" s="54" t="s">
        <v>64</v>
      </c>
      <c r="D88" s="55"/>
      <c r="E88" s="56"/>
      <c r="G88" s="154"/>
      <c r="H88" s="157"/>
      <c r="I88" s="54" t="s">
        <v>64</v>
      </c>
      <c r="J88" s="55"/>
      <c r="K88" s="56"/>
    </row>
    <row r="89" spans="1:11" ht="20.25" customHeight="1">
      <c r="A89" s="152" t="s">
        <v>79</v>
      </c>
      <c r="B89" s="155" t="s">
        <v>49</v>
      </c>
      <c r="C89" s="48" t="s">
        <v>50</v>
      </c>
      <c r="D89" s="49"/>
      <c r="E89" s="50"/>
      <c r="G89" s="152" t="s">
        <v>80</v>
      </c>
      <c r="H89" s="155" t="s">
        <v>49</v>
      </c>
      <c r="I89" s="48" t="s">
        <v>50</v>
      </c>
      <c r="J89" s="49"/>
      <c r="K89" s="50"/>
    </row>
    <row r="90" spans="1:11" ht="20.25" customHeight="1">
      <c r="A90" s="153"/>
      <c r="B90" s="156"/>
      <c r="C90" s="48" t="s">
        <v>52</v>
      </c>
      <c r="D90" s="49"/>
      <c r="E90" s="50"/>
      <c r="G90" s="153"/>
      <c r="H90" s="156"/>
      <c r="I90" s="48" t="s">
        <v>52</v>
      </c>
      <c r="J90" s="49"/>
      <c r="K90" s="50"/>
    </row>
    <row r="91" spans="1:11" ht="20.25" customHeight="1">
      <c r="A91" s="153"/>
      <c r="B91" s="156"/>
      <c r="C91" s="48" t="s">
        <v>53</v>
      </c>
      <c r="D91" s="49"/>
      <c r="E91" s="50"/>
      <c r="G91" s="153"/>
      <c r="H91" s="156"/>
      <c r="I91" s="48" t="s">
        <v>53</v>
      </c>
      <c r="J91" s="49"/>
      <c r="K91" s="50"/>
    </row>
    <row r="92" spans="1:11" ht="20.25" customHeight="1">
      <c r="A92" s="153"/>
      <c r="B92" s="156"/>
      <c r="C92" s="48" t="s">
        <v>32</v>
      </c>
      <c r="D92" s="49"/>
      <c r="E92" s="50"/>
      <c r="G92" s="153"/>
      <c r="H92" s="156"/>
      <c r="I92" s="48" t="s">
        <v>32</v>
      </c>
      <c r="J92" s="49"/>
      <c r="K92" s="50"/>
    </row>
    <row r="93" spans="1:11" ht="20.25" customHeight="1">
      <c r="A93" s="153"/>
      <c r="B93" s="156"/>
      <c r="C93" s="51" t="s">
        <v>54</v>
      </c>
      <c r="D93" s="52"/>
      <c r="E93" s="53"/>
      <c r="G93" s="153"/>
      <c r="H93" s="156"/>
      <c r="I93" s="51" t="s">
        <v>54</v>
      </c>
      <c r="J93" s="52"/>
      <c r="K93" s="53"/>
    </row>
    <row r="94" spans="1:11" ht="20.25" customHeight="1">
      <c r="A94" s="153"/>
      <c r="B94" s="156"/>
      <c r="C94" s="48" t="s">
        <v>58</v>
      </c>
      <c r="D94" s="49"/>
      <c r="E94" s="50"/>
      <c r="G94" s="153"/>
      <c r="H94" s="156"/>
      <c r="I94" s="48" t="s">
        <v>58</v>
      </c>
      <c r="J94" s="49"/>
      <c r="K94" s="50"/>
    </row>
    <row r="95" spans="1:11" ht="20.25" customHeight="1">
      <c r="A95" s="153"/>
      <c r="B95" s="156"/>
      <c r="C95" s="48" t="s">
        <v>59</v>
      </c>
      <c r="D95" s="49"/>
      <c r="E95" s="50"/>
      <c r="G95" s="153"/>
      <c r="H95" s="156"/>
      <c r="I95" s="48" t="s">
        <v>59</v>
      </c>
      <c r="J95" s="49"/>
      <c r="K95" s="50"/>
    </row>
    <row r="96" spans="1:11" ht="20.25" customHeight="1">
      <c r="A96" s="153"/>
      <c r="B96" s="156"/>
      <c r="C96" s="48" t="s">
        <v>60</v>
      </c>
      <c r="D96" s="49"/>
      <c r="E96" s="50"/>
      <c r="G96" s="153"/>
      <c r="H96" s="156"/>
      <c r="I96" s="48" t="s">
        <v>60</v>
      </c>
      <c r="J96" s="49"/>
      <c r="K96" s="50"/>
    </row>
    <row r="97" spans="1:11" ht="20.25" customHeight="1">
      <c r="A97" s="153"/>
      <c r="B97" s="157"/>
      <c r="C97" s="54" t="s">
        <v>61</v>
      </c>
      <c r="D97" s="49"/>
      <c r="E97" s="50"/>
      <c r="G97" s="153"/>
      <c r="H97" s="157"/>
      <c r="I97" s="54" t="s">
        <v>61</v>
      </c>
      <c r="J97" s="49"/>
      <c r="K97" s="50"/>
    </row>
    <row r="98" spans="1:11" ht="20.25" customHeight="1">
      <c r="A98" s="153"/>
      <c r="B98" s="155" t="s">
        <v>62</v>
      </c>
      <c r="C98" s="48" t="s">
        <v>58</v>
      </c>
      <c r="D98" s="49"/>
      <c r="E98" s="50"/>
      <c r="G98" s="153"/>
      <c r="H98" s="155" t="s">
        <v>62</v>
      </c>
      <c r="I98" s="48" t="s">
        <v>58</v>
      </c>
      <c r="J98" s="52"/>
      <c r="K98" s="53"/>
    </row>
    <row r="99" spans="1:11" ht="20.25" customHeight="1">
      <c r="A99" s="153"/>
      <c r="B99" s="156"/>
      <c r="C99" s="48" t="s">
        <v>63</v>
      </c>
      <c r="D99" s="49"/>
      <c r="E99" s="50"/>
      <c r="G99" s="153"/>
      <c r="H99" s="156"/>
      <c r="I99" s="48" t="s">
        <v>63</v>
      </c>
      <c r="J99" s="49"/>
      <c r="K99" s="50"/>
    </row>
    <row r="100" spans="1:11" ht="20.25" customHeight="1">
      <c r="A100" s="154"/>
      <c r="B100" s="157"/>
      <c r="C100" s="54" t="s">
        <v>64</v>
      </c>
      <c r="D100" s="55"/>
      <c r="E100" s="56"/>
      <c r="G100" s="154"/>
      <c r="H100" s="157"/>
      <c r="I100" s="54" t="s">
        <v>64</v>
      </c>
      <c r="J100" s="55"/>
      <c r="K100" s="56"/>
    </row>
    <row r="101" spans="1:11" ht="20.25" customHeight="1">
      <c r="A101" s="20" t="s">
        <v>81</v>
      </c>
    </row>
  </sheetData>
  <mergeCells count="48">
    <mergeCell ref="A4:A15"/>
    <mergeCell ref="B4:B12"/>
    <mergeCell ref="G4:G15"/>
    <mergeCell ref="H4:H12"/>
    <mergeCell ref="B13:B15"/>
    <mergeCell ref="H13:H15"/>
    <mergeCell ref="A16:A27"/>
    <mergeCell ref="B16:B24"/>
    <mergeCell ref="G16:G27"/>
    <mergeCell ref="H16:H24"/>
    <mergeCell ref="B25:B27"/>
    <mergeCell ref="H25:H27"/>
    <mergeCell ref="A28:A39"/>
    <mergeCell ref="B28:B36"/>
    <mergeCell ref="G28:G39"/>
    <mergeCell ref="H28:H36"/>
    <mergeCell ref="B37:B39"/>
    <mergeCell ref="H37:H39"/>
    <mergeCell ref="A40:A51"/>
    <mergeCell ref="B40:B48"/>
    <mergeCell ref="G40:G51"/>
    <mergeCell ref="H40:H48"/>
    <mergeCell ref="B49:B51"/>
    <mergeCell ref="H49:H51"/>
    <mergeCell ref="A53:A64"/>
    <mergeCell ref="B53:B61"/>
    <mergeCell ref="G53:G64"/>
    <mergeCell ref="H53:H61"/>
    <mergeCell ref="B62:B64"/>
    <mergeCell ref="H62:H64"/>
    <mergeCell ref="A65:A76"/>
    <mergeCell ref="B65:B73"/>
    <mergeCell ref="G65:G76"/>
    <mergeCell ref="H65:H73"/>
    <mergeCell ref="B74:B76"/>
    <mergeCell ref="H74:H76"/>
    <mergeCell ref="A77:A88"/>
    <mergeCell ref="B77:B85"/>
    <mergeCell ref="G77:G88"/>
    <mergeCell ref="H77:H85"/>
    <mergeCell ref="B86:B88"/>
    <mergeCell ref="H86:H88"/>
    <mergeCell ref="A89:A100"/>
    <mergeCell ref="B89:B97"/>
    <mergeCell ref="G89:G100"/>
    <mergeCell ref="H89:H97"/>
    <mergeCell ref="B98:B100"/>
    <mergeCell ref="H98:H100"/>
  </mergeCells>
  <phoneticPr fontId="2"/>
  <pageMargins left="0.78740157480314965" right="0.59055118110236227" top="0.78740157480314965" bottom="0.78740157480314965" header="0.51181102362204722" footer="0.51181102362204722"/>
  <pageSetup paperSize="9" scale="75" orientation="portrait" r:id="rId1"/>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topLeftCell="A4" zoomScaleNormal="100" workbookViewId="0">
      <selection activeCell="J17" sqref="J17"/>
    </sheetView>
  </sheetViews>
  <sheetFormatPr defaultRowHeight="13.5"/>
  <cols>
    <col min="1" max="1" width="11.875" style="5" customWidth="1"/>
    <col min="2" max="10" width="11.625" style="5" customWidth="1"/>
    <col min="11" max="16384" width="9" style="5"/>
  </cols>
  <sheetData>
    <row r="1" spans="1:9" s="2" customFormat="1" ht="19.5" customHeight="1">
      <c r="A1" s="59" t="s">
        <v>82</v>
      </c>
    </row>
    <row r="2" spans="1:9" ht="9.75" customHeight="1">
      <c r="A2" s="60"/>
    </row>
    <row r="3" spans="1:9" ht="20.25" customHeight="1">
      <c r="A3" s="5" t="s">
        <v>83</v>
      </c>
      <c r="E3" s="41"/>
      <c r="I3" s="41" t="s">
        <v>84</v>
      </c>
    </row>
    <row r="4" spans="1:9" ht="20.25" customHeight="1">
      <c r="A4" s="141" t="s">
        <v>85</v>
      </c>
      <c r="B4" s="159" t="s">
        <v>86</v>
      </c>
      <c r="C4" s="160"/>
      <c r="D4" s="160"/>
      <c r="E4" s="161"/>
      <c r="F4" s="160" t="s">
        <v>87</v>
      </c>
      <c r="G4" s="160"/>
      <c r="H4" s="160"/>
      <c r="I4" s="160"/>
    </row>
    <row r="5" spans="1:9" ht="20.25" customHeight="1">
      <c r="A5" s="158"/>
      <c r="B5" s="162" t="s">
        <v>88</v>
      </c>
      <c r="C5" s="162"/>
      <c r="D5" s="162" t="s">
        <v>89</v>
      </c>
      <c r="E5" s="159"/>
      <c r="F5" s="162" t="s">
        <v>88</v>
      </c>
      <c r="G5" s="162"/>
      <c r="H5" s="162" t="s">
        <v>89</v>
      </c>
      <c r="I5" s="159"/>
    </row>
    <row r="6" spans="1:9" s="43" customFormat="1" ht="20.25" customHeight="1">
      <c r="A6" s="142"/>
      <c r="B6" s="35" t="s">
        <v>90</v>
      </c>
      <c r="C6" s="35" t="s">
        <v>91</v>
      </c>
      <c r="D6" s="35" t="s">
        <v>90</v>
      </c>
      <c r="E6" s="47" t="s">
        <v>91</v>
      </c>
      <c r="F6" s="35" t="s">
        <v>90</v>
      </c>
      <c r="G6" s="35" t="s">
        <v>91</v>
      </c>
      <c r="H6" s="35" t="s">
        <v>90</v>
      </c>
      <c r="I6" s="47" t="s">
        <v>91</v>
      </c>
    </row>
    <row r="7" spans="1:9" ht="20.25" customHeight="1">
      <c r="A7" s="61" t="s">
        <v>31</v>
      </c>
      <c r="B7" s="62">
        <v>5470598</v>
      </c>
      <c r="C7" s="63">
        <v>14988</v>
      </c>
      <c r="D7" s="64">
        <v>5296242</v>
      </c>
      <c r="E7" s="65">
        <v>14510</v>
      </c>
      <c r="F7" s="64">
        <v>1739637</v>
      </c>
      <c r="G7" s="66">
        <v>4766</v>
      </c>
      <c r="H7" s="63">
        <v>1735322</v>
      </c>
      <c r="I7" s="63">
        <v>4754</v>
      </c>
    </row>
    <row r="8" spans="1:9" ht="20.25" customHeight="1">
      <c r="A8" s="67" t="s">
        <v>2</v>
      </c>
      <c r="B8" s="62">
        <v>4066580</v>
      </c>
      <c r="C8" s="63">
        <v>11111</v>
      </c>
      <c r="D8" s="62">
        <v>4027077</v>
      </c>
      <c r="E8" s="63">
        <v>11003</v>
      </c>
      <c r="F8" s="62">
        <v>1923806</v>
      </c>
      <c r="G8" s="68">
        <v>5256</v>
      </c>
      <c r="H8" s="69">
        <v>1930267</v>
      </c>
      <c r="I8" s="69">
        <v>5274</v>
      </c>
    </row>
    <row r="9" spans="1:9" ht="20.25" customHeight="1">
      <c r="A9" s="67" t="s">
        <v>3</v>
      </c>
      <c r="B9" s="62">
        <v>4028127</v>
      </c>
      <c r="C9" s="63">
        <v>11036</v>
      </c>
      <c r="D9" s="62">
        <v>3995387</v>
      </c>
      <c r="E9" s="63">
        <v>10946</v>
      </c>
      <c r="F9" s="62">
        <v>2006685</v>
      </c>
      <c r="G9" s="68">
        <v>5498</v>
      </c>
      <c r="H9" s="69">
        <v>2005529</v>
      </c>
      <c r="I9" s="69">
        <v>5495</v>
      </c>
    </row>
    <row r="10" spans="1:9" ht="20.25" customHeight="1">
      <c r="A10" s="67" t="s">
        <v>4</v>
      </c>
      <c r="B10" s="70">
        <v>4070187</v>
      </c>
      <c r="C10" s="71">
        <v>11151</v>
      </c>
      <c r="D10" s="70">
        <v>4013390</v>
      </c>
      <c r="E10" s="63">
        <v>10996</v>
      </c>
      <c r="F10" s="70">
        <v>2060920</v>
      </c>
      <c r="G10" s="72">
        <v>5646</v>
      </c>
      <c r="H10" s="73">
        <v>2041665</v>
      </c>
      <c r="I10" s="63">
        <v>5594</v>
      </c>
    </row>
    <row r="11" spans="1:9" ht="20.25" customHeight="1">
      <c r="A11" s="67" t="s">
        <v>5</v>
      </c>
      <c r="B11" s="70">
        <v>3870218</v>
      </c>
      <c r="C11" s="71">
        <v>10603</v>
      </c>
      <c r="D11" s="70">
        <v>3830357</v>
      </c>
      <c r="E11" s="63">
        <v>10494</v>
      </c>
      <c r="F11" s="70">
        <v>1968362</v>
      </c>
      <c r="G11" s="72">
        <v>5393</v>
      </c>
      <c r="H11" s="73">
        <v>1958398</v>
      </c>
      <c r="I11" s="63">
        <v>5365</v>
      </c>
    </row>
    <row r="12" spans="1:9" ht="20.25" customHeight="1">
      <c r="A12" s="67" t="s">
        <v>6</v>
      </c>
      <c r="B12" s="70">
        <v>3736283</v>
      </c>
      <c r="C12" s="71">
        <v>10208</v>
      </c>
      <c r="D12" s="70">
        <v>3722961</v>
      </c>
      <c r="E12" s="63">
        <v>10172</v>
      </c>
      <c r="F12" s="70">
        <v>1970999</v>
      </c>
      <c r="G12" s="72">
        <v>5385</v>
      </c>
      <c r="H12" s="73">
        <v>1958325</v>
      </c>
      <c r="I12" s="63">
        <v>5351</v>
      </c>
    </row>
    <row r="13" spans="1:9" ht="20.25" customHeight="1">
      <c r="A13" s="67" t="s">
        <v>13</v>
      </c>
      <c r="B13" s="70">
        <v>3689091</v>
      </c>
      <c r="C13" s="71">
        <v>10107</v>
      </c>
      <c r="D13" s="70">
        <v>3669656</v>
      </c>
      <c r="E13" s="63">
        <v>10054</v>
      </c>
      <c r="F13" s="70">
        <v>1949302</v>
      </c>
      <c r="G13" s="72">
        <v>5341</v>
      </c>
      <c r="H13" s="73">
        <v>1959305</v>
      </c>
      <c r="I13" s="63">
        <v>5368</v>
      </c>
    </row>
    <row r="14" spans="1:9" s="25" customFormat="1" ht="20.25" customHeight="1">
      <c r="A14" s="67" t="s">
        <v>14</v>
      </c>
      <c r="B14" s="70">
        <v>3689252</v>
      </c>
      <c r="C14" s="71">
        <v>10108</v>
      </c>
      <c r="D14" s="70">
        <v>3677955</v>
      </c>
      <c r="E14" s="63">
        <v>10077</v>
      </c>
      <c r="F14" s="70">
        <v>1939930</v>
      </c>
      <c r="G14" s="72">
        <v>5315</v>
      </c>
      <c r="H14" s="73">
        <v>1960184</v>
      </c>
      <c r="I14" s="63">
        <v>5370</v>
      </c>
    </row>
    <row r="15" spans="1:9" s="25" customFormat="1" ht="20.25" customHeight="1">
      <c r="A15" s="67" t="s">
        <v>16</v>
      </c>
      <c r="B15" s="70">
        <v>3669292</v>
      </c>
      <c r="C15" s="71">
        <v>10053</v>
      </c>
      <c r="D15" s="70">
        <v>3650613</v>
      </c>
      <c r="E15" s="63">
        <v>10002</v>
      </c>
      <c r="F15" s="70">
        <v>1962005</v>
      </c>
      <c r="G15" s="72">
        <v>5375</v>
      </c>
      <c r="H15" s="73">
        <v>1999689</v>
      </c>
      <c r="I15" s="63">
        <v>5479</v>
      </c>
    </row>
    <row r="16" spans="1:9" s="25" customFormat="1" ht="20.25" customHeight="1">
      <c r="A16" s="67" t="s">
        <v>18</v>
      </c>
      <c r="B16" s="70">
        <v>3622756</v>
      </c>
      <c r="C16" s="71">
        <v>9898</v>
      </c>
      <c r="D16" s="70">
        <v>3559496</v>
      </c>
      <c r="E16" s="63">
        <v>9725</v>
      </c>
      <c r="F16" s="70">
        <v>1939023</v>
      </c>
      <c r="G16" s="72">
        <v>5298</v>
      </c>
      <c r="H16" s="73">
        <v>1981260</v>
      </c>
      <c r="I16" s="63">
        <v>5413</v>
      </c>
    </row>
    <row r="17" spans="1:9" s="80" customFormat="1" ht="20.25" customHeight="1">
      <c r="A17" s="74" t="s">
        <v>92</v>
      </c>
      <c r="B17" s="75">
        <v>3034219</v>
      </c>
      <c r="C17" s="76">
        <v>8313</v>
      </c>
      <c r="D17" s="75">
        <v>2970641</v>
      </c>
      <c r="E17" s="77">
        <v>8139</v>
      </c>
      <c r="F17" s="78">
        <v>1651601</v>
      </c>
      <c r="G17" s="79">
        <v>4525</v>
      </c>
      <c r="H17" s="77">
        <v>1674418</v>
      </c>
      <c r="I17" s="77">
        <v>4587</v>
      </c>
    </row>
    <row r="18" spans="1:9" ht="22.5" customHeight="1">
      <c r="I18" s="81" t="s">
        <v>93</v>
      </c>
    </row>
  </sheetData>
  <mergeCells count="7">
    <mergeCell ref="A4:A6"/>
    <mergeCell ref="B4:E4"/>
    <mergeCell ref="F4:I4"/>
    <mergeCell ref="B5:C5"/>
    <mergeCell ref="D5:E5"/>
    <mergeCell ref="F5:G5"/>
    <mergeCell ref="H5:I5"/>
  </mergeCells>
  <phoneticPr fontId="2"/>
  <pageMargins left="0.39370078740157483" right="0.39370078740157483" top="0.78740157480314965" bottom="0.78740157480314965"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opLeftCell="A4" zoomScaleNormal="100" workbookViewId="0">
      <selection activeCell="L16" sqref="L16"/>
    </sheetView>
  </sheetViews>
  <sheetFormatPr defaultRowHeight="13.5"/>
  <cols>
    <col min="1" max="1" width="12.25" style="5" customWidth="1"/>
    <col min="2" max="5" width="13.125" style="5" customWidth="1"/>
    <col min="6" max="6" width="11.625" style="5" customWidth="1"/>
    <col min="7" max="16384" width="9" style="5"/>
  </cols>
  <sheetData>
    <row r="1" spans="1:5" s="2" customFormat="1" ht="17.25" customHeight="1">
      <c r="A1" s="59" t="s">
        <v>94</v>
      </c>
    </row>
    <row r="2" spans="1:5" ht="7.5" customHeight="1">
      <c r="A2" s="60"/>
    </row>
    <row r="3" spans="1:5" ht="20.25" customHeight="1">
      <c r="A3" s="5" t="s">
        <v>95</v>
      </c>
      <c r="E3" s="41" t="s">
        <v>96</v>
      </c>
    </row>
    <row r="4" spans="1:5" ht="20.25" customHeight="1">
      <c r="A4" s="141" t="s">
        <v>85</v>
      </c>
      <c r="B4" s="160" t="s">
        <v>97</v>
      </c>
      <c r="C4" s="160"/>
      <c r="D4" s="160"/>
      <c r="E4" s="160"/>
    </row>
    <row r="5" spans="1:5" ht="20.25" customHeight="1">
      <c r="A5" s="158"/>
      <c r="B5" s="161" t="s">
        <v>88</v>
      </c>
      <c r="C5" s="162"/>
      <c r="D5" s="162" t="s">
        <v>89</v>
      </c>
      <c r="E5" s="159"/>
    </row>
    <row r="6" spans="1:5" s="43" customFormat="1" ht="20.25" customHeight="1">
      <c r="A6" s="142"/>
      <c r="B6" s="35" t="s">
        <v>90</v>
      </c>
      <c r="C6" s="35" t="s">
        <v>91</v>
      </c>
      <c r="D6" s="35" t="s">
        <v>90</v>
      </c>
      <c r="E6" s="47" t="s">
        <v>91</v>
      </c>
    </row>
    <row r="7" spans="1:5" ht="20.25" customHeight="1">
      <c r="A7" s="67" t="s">
        <v>31</v>
      </c>
      <c r="B7" s="63">
        <v>568388</v>
      </c>
      <c r="C7" s="63">
        <v>1557</v>
      </c>
      <c r="D7" s="63">
        <v>563668</v>
      </c>
      <c r="E7" s="63">
        <v>1544</v>
      </c>
    </row>
    <row r="8" spans="1:5" ht="20.25" customHeight="1">
      <c r="A8" s="67" t="s">
        <v>2</v>
      </c>
      <c r="B8" s="69">
        <v>631037</v>
      </c>
      <c r="C8" s="69">
        <v>1724</v>
      </c>
      <c r="D8" s="69">
        <v>618465</v>
      </c>
      <c r="E8" s="69">
        <v>1690</v>
      </c>
    </row>
    <row r="9" spans="1:5" ht="20.25" customHeight="1">
      <c r="A9" s="67" t="s">
        <v>3</v>
      </c>
      <c r="B9" s="69">
        <v>666483</v>
      </c>
      <c r="C9" s="69">
        <v>1826</v>
      </c>
      <c r="D9" s="69">
        <v>655664</v>
      </c>
      <c r="E9" s="69">
        <v>1796</v>
      </c>
    </row>
    <row r="10" spans="1:5" ht="20.25" customHeight="1">
      <c r="A10" s="67" t="s">
        <v>4</v>
      </c>
      <c r="B10" s="73">
        <v>688069</v>
      </c>
      <c r="C10" s="71">
        <v>1885</v>
      </c>
      <c r="D10" s="73">
        <v>684294</v>
      </c>
      <c r="E10" s="63">
        <v>1875</v>
      </c>
    </row>
    <row r="11" spans="1:5" ht="20.25" customHeight="1">
      <c r="A11" s="67" t="s">
        <v>5</v>
      </c>
      <c r="B11" s="73">
        <v>666670</v>
      </c>
      <c r="C11" s="71">
        <v>1826</v>
      </c>
      <c r="D11" s="73">
        <v>657289</v>
      </c>
      <c r="E11" s="63">
        <v>1801</v>
      </c>
    </row>
    <row r="12" spans="1:5" ht="20.25" customHeight="1">
      <c r="A12" s="67" t="s">
        <v>6</v>
      </c>
      <c r="B12" s="73">
        <v>671521</v>
      </c>
      <c r="C12" s="71">
        <v>1835</v>
      </c>
      <c r="D12" s="73">
        <v>654923</v>
      </c>
      <c r="E12" s="63">
        <v>1789</v>
      </c>
    </row>
    <row r="13" spans="1:5" ht="20.25" customHeight="1">
      <c r="A13" s="67" t="s">
        <v>13</v>
      </c>
      <c r="B13" s="73">
        <v>687677</v>
      </c>
      <c r="C13" s="71">
        <v>1884</v>
      </c>
      <c r="D13" s="73">
        <v>674751</v>
      </c>
      <c r="E13" s="63">
        <v>1849</v>
      </c>
    </row>
    <row r="14" spans="1:5" s="25" customFormat="1" ht="20.25" customHeight="1">
      <c r="A14" s="67" t="s">
        <v>14</v>
      </c>
      <c r="B14" s="73">
        <v>709365</v>
      </c>
      <c r="C14" s="71">
        <v>1943</v>
      </c>
      <c r="D14" s="73">
        <v>694862</v>
      </c>
      <c r="E14" s="63">
        <v>1904</v>
      </c>
    </row>
    <row r="15" spans="1:5" s="25" customFormat="1" ht="20.25" customHeight="1">
      <c r="A15" s="67" t="s">
        <v>16</v>
      </c>
      <c r="B15" s="73">
        <v>719457</v>
      </c>
      <c r="C15" s="71">
        <v>1971</v>
      </c>
      <c r="D15" s="73">
        <v>707358</v>
      </c>
      <c r="E15" s="63">
        <v>1938</v>
      </c>
    </row>
    <row r="16" spans="1:5" s="25" customFormat="1" ht="20.25" customHeight="1">
      <c r="A16" s="67" t="s">
        <v>98</v>
      </c>
      <c r="B16" s="73">
        <v>739558</v>
      </c>
      <c r="C16" s="71">
        <v>2021</v>
      </c>
      <c r="D16" s="73">
        <v>725082</v>
      </c>
      <c r="E16" s="63">
        <v>1981</v>
      </c>
    </row>
    <row r="17" spans="1:5" s="80" customFormat="1" ht="20.25" customHeight="1">
      <c r="A17" s="74" t="s">
        <v>92</v>
      </c>
      <c r="B17" s="75">
        <v>649430</v>
      </c>
      <c r="C17" s="76">
        <v>1779</v>
      </c>
      <c r="D17" s="76">
        <v>627538</v>
      </c>
      <c r="E17" s="77">
        <v>1719</v>
      </c>
    </row>
    <row r="18" spans="1:5" ht="20.25" customHeight="1">
      <c r="E18" s="81" t="s">
        <v>99</v>
      </c>
    </row>
    <row r="19" spans="1:5" ht="20.25" customHeight="1"/>
    <row r="20" spans="1:5" ht="20.25" customHeight="1"/>
  </sheetData>
  <mergeCells count="4">
    <mergeCell ref="A4:A6"/>
    <mergeCell ref="B4:E4"/>
    <mergeCell ref="B5:C5"/>
    <mergeCell ref="D5:E5"/>
  </mergeCells>
  <phoneticPr fontId="2"/>
  <pageMargins left="0.98425196850393704" right="0.98425196850393704"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topLeftCell="A7" zoomScale="130" zoomScaleNormal="130" workbookViewId="0">
      <selection activeCell="L16" sqref="L16"/>
    </sheetView>
  </sheetViews>
  <sheetFormatPr defaultRowHeight="13.5"/>
  <cols>
    <col min="1" max="1" width="10.375" style="85" customWidth="1"/>
    <col min="2" max="11" width="9.125" style="85" customWidth="1"/>
    <col min="12" max="12" width="8.125" style="85" customWidth="1"/>
    <col min="13" max="16384" width="9" style="85"/>
  </cols>
  <sheetData>
    <row r="1" spans="1:14" s="83" customFormat="1" ht="22.5" customHeight="1">
      <c r="A1" s="82" t="s">
        <v>100</v>
      </c>
      <c r="B1" s="82"/>
      <c r="C1" s="82"/>
      <c r="D1" s="82"/>
    </row>
    <row r="2" spans="1:14" ht="9.75" customHeight="1">
      <c r="A2" s="84"/>
      <c r="B2" s="84"/>
      <c r="C2" s="84"/>
      <c r="D2" s="84"/>
    </row>
    <row r="3" spans="1:14" ht="19.5" customHeight="1">
      <c r="K3" s="86" t="s">
        <v>101</v>
      </c>
    </row>
    <row r="4" spans="1:14" ht="20.25" customHeight="1">
      <c r="A4" s="164" t="s">
        <v>85</v>
      </c>
      <c r="B4" s="165" t="s">
        <v>102</v>
      </c>
      <c r="C4" s="165" t="s">
        <v>103</v>
      </c>
      <c r="D4" s="165"/>
      <c r="E4" s="165" t="s">
        <v>104</v>
      </c>
      <c r="F4" s="165"/>
      <c r="G4" s="165" t="s">
        <v>105</v>
      </c>
      <c r="H4" s="165"/>
      <c r="I4" s="165" t="s">
        <v>106</v>
      </c>
      <c r="J4" s="165"/>
      <c r="K4" s="163" t="s">
        <v>107</v>
      </c>
    </row>
    <row r="5" spans="1:14" ht="20.25" customHeight="1">
      <c r="A5" s="164"/>
      <c r="B5" s="165"/>
      <c r="C5" s="87" t="s">
        <v>108</v>
      </c>
      <c r="D5" s="87" t="s">
        <v>109</v>
      </c>
      <c r="E5" s="87" t="s">
        <v>108</v>
      </c>
      <c r="F5" s="87" t="s">
        <v>109</v>
      </c>
      <c r="G5" s="87" t="s">
        <v>108</v>
      </c>
      <c r="H5" s="87" t="s">
        <v>109</v>
      </c>
      <c r="I5" s="87" t="s">
        <v>108</v>
      </c>
      <c r="J5" s="87" t="s">
        <v>109</v>
      </c>
      <c r="K5" s="163"/>
    </row>
    <row r="6" spans="1:14" ht="20.25" customHeight="1">
      <c r="A6" s="88" t="s">
        <v>48</v>
      </c>
      <c r="B6" s="89">
        <v>86125</v>
      </c>
      <c r="C6" s="90">
        <v>29015</v>
      </c>
      <c r="D6" s="90">
        <v>42910</v>
      </c>
      <c r="E6" s="90">
        <v>5344</v>
      </c>
      <c r="F6" s="90">
        <v>6226</v>
      </c>
      <c r="G6" s="90">
        <v>344</v>
      </c>
      <c r="H6" s="90" t="s">
        <v>110</v>
      </c>
      <c r="I6" s="90">
        <v>1981</v>
      </c>
      <c r="J6" s="90" t="s">
        <v>110</v>
      </c>
      <c r="K6" s="90">
        <v>305</v>
      </c>
      <c r="L6" s="91"/>
    </row>
    <row r="7" spans="1:14" ht="20.25" customHeight="1">
      <c r="A7" s="88" t="s">
        <v>65</v>
      </c>
      <c r="B7" s="89">
        <v>85832</v>
      </c>
      <c r="C7" s="90">
        <v>29366</v>
      </c>
      <c r="D7" s="90">
        <v>42433</v>
      </c>
      <c r="E7" s="90">
        <v>5358</v>
      </c>
      <c r="F7" s="90">
        <v>6086</v>
      </c>
      <c r="G7" s="90">
        <v>108</v>
      </c>
      <c r="H7" s="90">
        <v>231</v>
      </c>
      <c r="I7" s="90">
        <v>1678</v>
      </c>
      <c r="J7" s="90">
        <v>260</v>
      </c>
      <c r="K7" s="90">
        <v>312</v>
      </c>
      <c r="L7" s="91"/>
    </row>
    <row r="8" spans="1:14" ht="20.25" customHeight="1">
      <c r="A8" s="88" t="s">
        <v>111</v>
      </c>
      <c r="B8" s="92">
        <v>85202</v>
      </c>
      <c r="C8" s="92">
        <v>29556</v>
      </c>
      <c r="D8" s="92">
        <v>41828</v>
      </c>
      <c r="E8" s="92">
        <v>5318</v>
      </c>
      <c r="F8" s="92">
        <v>5929</v>
      </c>
      <c r="G8" s="92">
        <v>110</v>
      </c>
      <c r="H8" s="92">
        <v>224</v>
      </c>
      <c r="I8" s="92">
        <v>1661</v>
      </c>
      <c r="J8" s="92">
        <v>256</v>
      </c>
      <c r="K8" s="92">
        <v>320</v>
      </c>
      <c r="L8" s="91"/>
    </row>
    <row r="9" spans="1:14" ht="20.25" customHeight="1">
      <c r="A9" s="88" t="s">
        <v>112</v>
      </c>
      <c r="B9" s="92">
        <v>88674</v>
      </c>
      <c r="C9" s="92">
        <v>31240</v>
      </c>
      <c r="D9" s="92">
        <v>42907</v>
      </c>
      <c r="E9" s="92">
        <v>5646</v>
      </c>
      <c r="F9" s="92">
        <v>6237</v>
      </c>
      <c r="G9" s="92">
        <v>114</v>
      </c>
      <c r="H9" s="92">
        <v>229</v>
      </c>
      <c r="I9" s="92">
        <v>1668</v>
      </c>
      <c r="J9" s="92">
        <v>262</v>
      </c>
      <c r="K9" s="92">
        <v>371</v>
      </c>
      <c r="L9" s="91"/>
    </row>
    <row r="10" spans="1:14" ht="20.25" customHeight="1">
      <c r="A10" s="88" t="s">
        <v>113</v>
      </c>
      <c r="B10" s="92">
        <v>84180</v>
      </c>
      <c r="C10" s="92">
        <v>30248</v>
      </c>
      <c r="D10" s="92">
        <v>40154</v>
      </c>
      <c r="E10" s="92">
        <v>5401</v>
      </c>
      <c r="F10" s="92">
        <v>5788</v>
      </c>
      <c r="G10" s="92">
        <v>106</v>
      </c>
      <c r="H10" s="92">
        <v>232</v>
      </c>
      <c r="I10" s="92">
        <v>1655</v>
      </c>
      <c r="J10" s="92">
        <v>263</v>
      </c>
      <c r="K10" s="92">
        <v>333</v>
      </c>
      <c r="L10" s="91"/>
    </row>
    <row r="11" spans="1:14" ht="20.25" customHeight="1">
      <c r="A11" s="88" t="s">
        <v>114</v>
      </c>
      <c r="B11" s="92">
        <v>83790</v>
      </c>
      <c r="C11" s="92">
        <v>30755</v>
      </c>
      <c r="D11" s="92">
        <v>39373</v>
      </c>
      <c r="E11" s="92">
        <v>5422</v>
      </c>
      <c r="F11" s="92">
        <v>5677</v>
      </c>
      <c r="G11" s="92">
        <v>91</v>
      </c>
      <c r="H11" s="92">
        <v>226</v>
      </c>
      <c r="I11" s="92">
        <v>1646</v>
      </c>
      <c r="J11" s="92">
        <v>255</v>
      </c>
      <c r="K11" s="92">
        <v>345</v>
      </c>
      <c r="L11" s="91"/>
    </row>
    <row r="12" spans="1:14" ht="20.25" customHeight="1">
      <c r="A12" s="88" t="s">
        <v>115</v>
      </c>
      <c r="B12" s="92">
        <v>83508</v>
      </c>
      <c r="C12" s="92">
        <v>31323</v>
      </c>
      <c r="D12" s="92">
        <v>38606</v>
      </c>
      <c r="E12" s="92">
        <v>5356</v>
      </c>
      <c r="F12" s="92">
        <v>5656</v>
      </c>
      <c r="G12" s="92">
        <v>94</v>
      </c>
      <c r="H12" s="92">
        <v>230</v>
      </c>
      <c r="I12" s="92">
        <v>1642</v>
      </c>
      <c r="J12" s="92">
        <v>255</v>
      </c>
      <c r="K12" s="92">
        <v>346</v>
      </c>
      <c r="L12" s="91"/>
    </row>
    <row r="13" spans="1:14" ht="20.25" customHeight="1">
      <c r="A13" s="88" t="s">
        <v>72</v>
      </c>
      <c r="B13" s="93">
        <v>83390</v>
      </c>
      <c r="C13" s="92">
        <v>31985</v>
      </c>
      <c r="D13" s="92">
        <v>37871</v>
      </c>
      <c r="E13" s="92">
        <v>5419</v>
      </c>
      <c r="F13" s="92">
        <v>5568</v>
      </c>
      <c r="G13" s="92">
        <v>99</v>
      </c>
      <c r="H13" s="92">
        <v>234</v>
      </c>
      <c r="I13" s="92">
        <v>1621</v>
      </c>
      <c r="J13" s="92">
        <v>249</v>
      </c>
      <c r="K13" s="92">
        <v>344</v>
      </c>
      <c r="L13" s="91"/>
    </row>
    <row r="14" spans="1:14" ht="20.25" customHeight="1">
      <c r="A14" s="88" t="s">
        <v>73</v>
      </c>
      <c r="B14" s="93">
        <v>82980</v>
      </c>
      <c r="C14" s="92">
        <v>32529</v>
      </c>
      <c r="D14" s="92">
        <v>36901</v>
      </c>
      <c r="E14" s="92">
        <v>5538</v>
      </c>
      <c r="F14" s="92">
        <v>5468</v>
      </c>
      <c r="G14" s="92">
        <v>100</v>
      </c>
      <c r="H14" s="92">
        <v>233</v>
      </c>
      <c r="I14" s="92">
        <v>1614</v>
      </c>
      <c r="J14" s="92">
        <v>256</v>
      </c>
      <c r="K14" s="92">
        <v>341</v>
      </c>
      <c r="L14" s="91"/>
    </row>
    <row r="15" spans="1:14" ht="20.25" customHeight="1">
      <c r="A15" s="88" t="s">
        <v>18</v>
      </c>
      <c r="B15" s="93">
        <v>82203</v>
      </c>
      <c r="C15" s="92">
        <v>32972</v>
      </c>
      <c r="D15" s="92">
        <v>35745</v>
      </c>
      <c r="E15" s="92">
        <v>5600</v>
      </c>
      <c r="F15" s="92">
        <v>5358</v>
      </c>
      <c r="G15" s="92">
        <v>98</v>
      </c>
      <c r="H15" s="92">
        <v>224</v>
      </c>
      <c r="I15" s="92">
        <v>1613</v>
      </c>
      <c r="J15" s="92">
        <v>264</v>
      </c>
      <c r="K15" s="92">
        <v>329</v>
      </c>
      <c r="L15" s="91"/>
    </row>
    <row r="16" spans="1:14" s="96" customFormat="1" ht="20.25" customHeight="1">
      <c r="A16" s="94" t="s">
        <v>19</v>
      </c>
      <c r="B16" s="95">
        <v>82021</v>
      </c>
      <c r="C16" s="95">
        <v>33496</v>
      </c>
      <c r="D16" s="95">
        <v>34990</v>
      </c>
      <c r="E16" s="95">
        <v>5665</v>
      </c>
      <c r="F16" s="95">
        <v>5342</v>
      </c>
      <c r="G16" s="95">
        <v>101</v>
      </c>
      <c r="H16" s="95">
        <v>219</v>
      </c>
      <c r="I16" s="95">
        <v>1624</v>
      </c>
      <c r="J16" s="95">
        <v>257</v>
      </c>
      <c r="K16" s="95">
        <v>327</v>
      </c>
      <c r="N16" s="97"/>
    </row>
    <row r="17" spans="1:11" ht="20.25" customHeight="1">
      <c r="B17" s="98"/>
      <c r="C17" s="98"/>
      <c r="D17" s="98"/>
      <c r="K17" s="99" t="s">
        <v>116</v>
      </c>
    </row>
    <row r="18" spans="1:11" s="102" customFormat="1" ht="20.25" customHeight="1">
      <c r="A18" s="100"/>
      <c r="B18" s="101"/>
      <c r="C18" s="101"/>
      <c r="D18" s="101"/>
    </row>
    <row r="19" spans="1:11">
      <c r="A19" s="103"/>
    </row>
    <row r="20" spans="1:11">
      <c r="A20" s="103"/>
    </row>
    <row r="21" spans="1:11">
      <c r="A21" s="103"/>
    </row>
  </sheetData>
  <mergeCells count="7">
    <mergeCell ref="K4:K5"/>
    <mergeCell ref="A4:A5"/>
    <mergeCell ref="B4:B5"/>
    <mergeCell ref="C4:D4"/>
    <mergeCell ref="E4:F4"/>
    <mergeCell ref="G4:H4"/>
    <mergeCell ref="I4:J4"/>
  </mergeCells>
  <phoneticPr fontId="2"/>
  <pageMargins left="0.78740157480314965" right="0.59055118110236227" top="0.78740157480314965" bottom="0.78740157480314965" header="0.51181102362204722" footer="0.51181102362204722"/>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workbookViewId="0">
      <selection activeCell="K16" sqref="K16"/>
    </sheetView>
  </sheetViews>
  <sheetFormatPr defaultRowHeight="13.5"/>
  <cols>
    <col min="1" max="1" width="11.125" style="85" customWidth="1"/>
    <col min="2" max="2" width="8.375" style="91" customWidth="1"/>
    <col min="3" max="3" width="8.125" style="91" customWidth="1"/>
    <col min="4" max="9" width="7.75" style="91" customWidth="1"/>
    <col min="10" max="11" width="7.75" style="85" customWidth="1"/>
    <col min="12" max="16384" width="9" style="85"/>
  </cols>
  <sheetData>
    <row r="1" spans="1:10" s="83" customFormat="1" ht="21.75" customHeight="1">
      <c r="A1" s="82" t="s">
        <v>117</v>
      </c>
      <c r="B1" s="104"/>
      <c r="C1" s="104"/>
      <c r="D1" s="104"/>
      <c r="E1" s="104"/>
      <c r="F1" s="104"/>
      <c r="G1" s="104"/>
      <c r="H1" s="104"/>
      <c r="I1" s="104"/>
    </row>
    <row r="2" spans="1:10" ht="7.5" customHeight="1">
      <c r="A2" s="84"/>
    </row>
    <row r="3" spans="1:10" ht="19.5" customHeight="1">
      <c r="J3" s="105" t="s">
        <v>118</v>
      </c>
    </row>
    <row r="4" spans="1:10" ht="19.5" customHeight="1">
      <c r="A4" s="164" t="s">
        <v>85</v>
      </c>
      <c r="B4" s="166" t="s">
        <v>119</v>
      </c>
      <c r="C4" s="167" t="s">
        <v>120</v>
      </c>
      <c r="D4" s="168" t="s">
        <v>121</v>
      </c>
      <c r="E4" s="168"/>
      <c r="F4" s="168"/>
      <c r="G4" s="168"/>
      <c r="H4" s="168" t="s">
        <v>122</v>
      </c>
      <c r="I4" s="168"/>
      <c r="J4" s="169" t="s">
        <v>123</v>
      </c>
    </row>
    <row r="5" spans="1:10" ht="28.5" customHeight="1">
      <c r="A5" s="164"/>
      <c r="B5" s="166"/>
      <c r="C5" s="167"/>
      <c r="D5" s="107" t="s">
        <v>124</v>
      </c>
      <c r="E5" s="107" t="s">
        <v>125</v>
      </c>
      <c r="F5" s="108" t="s">
        <v>126</v>
      </c>
      <c r="G5" s="108" t="s">
        <v>127</v>
      </c>
      <c r="H5" s="106" t="s">
        <v>128</v>
      </c>
      <c r="I5" s="106" t="s">
        <v>129</v>
      </c>
      <c r="J5" s="169"/>
    </row>
    <row r="6" spans="1:10" ht="19.5" customHeight="1">
      <c r="A6" s="109" t="s">
        <v>130</v>
      </c>
      <c r="B6" s="89">
        <v>65716</v>
      </c>
      <c r="C6" s="90">
        <v>10082</v>
      </c>
      <c r="D6" s="90">
        <v>2030</v>
      </c>
      <c r="E6" s="90">
        <v>1</v>
      </c>
      <c r="F6" s="90">
        <v>27729</v>
      </c>
      <c r="G6" s="90">
        <v>14221</v>
      </c>
      <c r="H6" s="90">
        <v>8639</v>
      </c>
      <c r="I6" s="90">
        <v>439</v>
      </c>
      <c r="J6" s="90">
        <v>2575</v>
      </c>
    </row>
    <row r="7" spans="1:10" ht="19.5" customHeight="1">
      <c r="A7" s="110" t="s">
        <v>131</v>
      </c>
      <c r="B7" s="89">
        <v>65799</v>
      </c>
      <c r="C7" s="90">
        <v>9630</v>
      </c>
      <c r="D7" s="90">
        <v>2012</v>
      </c>
      <c r="E7" s="90">
        <v>1</v>
      </c>
      <c r="F7" s="90">
        <v>28677</v>
      </c>
      <c r="G7" s="90">
        <v>13992</v>
      </c>
      <c r="H7" s="90">
        <v>8424</v>
      </c>
      <c r="I7" s="90">
        <v>443</v>
      </c>
      <c r="J7" s="90">
        <v>2620</v>
      </c>
    </row>
    <row r="8" spans="1:10" ht="19.5" customHeight="1">
      <c r="A8" s="110" t="s">
        <v>132</v>
      </c>
      <c r="B8" s="92">
        <v>65988</v>
      </c>
      <c r="C8" s="92">
        <v>9252</v>
      </c>
      <c r="D8" s="92">
        <v>2032</v>
      </c>
      <c r="E8" s="92">
        <v>1</v>
      </c>
      <c r="F8" s="92">
        <v>29559</v>
      </c>
      <c r="G8" s="92">
        <v>13846</v>
      </c>
      <c r="H8" s="92">
        <v>8196</v>
      </c>
      <c r="I8" s="92">
        <v>444</v>
      </c>
      <c r="J8" s="92">
        <v>2658</v>
      </c>
    </row>
    <row r="9" spans="1:10" ht="19.5" customHeight="1">
      <c r="A9" s="110" t="s">
        <v>133</v>
      </c>
      <c r="B9" s="90">
        <v>66533</v>
      </c>
      <c r="C9" s="90">
        <v>8816</v>
      </c>
      <c r="D9" s="90">
        <v>2026</v>
      </c>
      <c r="E9" s="90" t="s">
        <v>110</v>
      </c>
      <c r="F9" s="90">
        <v>30856</v>
      </c>
      <c r="G9" s="90">
        <v>13716</v>
      </c>
      <c r="H9" s="90">
        <v>7975</v>
      </c>
      <c r="I9" s="90">
        <v>436</v>
      </c>
      <c r="J9" s="90">
        <v>2708</v>
      </c>
    </row>
    <row r="10" spans="1:10" ht="19.5" customHeight="1">
      <c r="A10" s="110" t="s">
        <v>134</v>
      </c>
      <c r="B10" s="90">
        <v>67621</v>
      </c>
      <c r="C10" s="90">
        <v>8460</v>
      </c>
      <c r="D10" s="90">
        <v>2044</v>
      </c>
      <c r="E10" s="90">
        <v>1</v>
      </c>
      <c r="F10" s="90">
        <v>32535</v>
      </c>
      <c r="G10" s="90">
        <v>13596</v>
      </c>
      <c r="H10" s="90">
        <v>7814</v>
      </c>
      <c r="I10" s="90">
        <v>446</v>
      </c>
      <c r="J10" s="90">
        <v>2725</v>
      </c>
    </row>
    <row r="11" spans="1:10" ht="19.5" customHeight="1">
      <c r="A11" s="110" t="s">
        <v>135</v>
      </c>
      <c r="B11" s="90">
        <v>68421</v>
      </c>
      <c r="C11" s="90">
        <v>8048</v>
      </c>
      <c r="D11" s="90">
        <v>2065</v>
      </c>
      <c r="E11" s="90">
        <v>1</v>
      </c>
      <c r="F11" s="90">
        <v>33987</v>
      </c>
      <c r="G11" s="90">
        <v>13495</v>
      </c>
      <c r="H11" s="90">
        <v>7580</v>
      </c>
      <c r="I11" s="90">
        <v>454</v>
      </c>
      <c r="J11" s="90">
        <v>2791</v>
      </c>
    </row>
    <row r="12" spans="1:10" ht="19.5" customHeight="1">
      <c r="A12" s="110" t="s">
        <v>136</v>
      </c>
      <c r="B12" s="90">
        <v>68653</v>
      </c>
      <c r="C12" s="90">
        <v>7724</v>
      </c>
      <c r="D12" s="90">
        <v>2040</v>
      </c>
      <c r="E12" s="90">
        <v>1</v>
      </c>
      <c r="F12" s="90">
        <v>34999</v>
      </c>
      <c r="G12" s="90">
        <v>13241</v>
      </c>
      <c r="H12" s="90">
        <v>7352</v>
      </c>
      <c r="I12" s="90">
        <v>463</v>
      </c>
      <c r="J12" s="90">
        <v>2833</v>
      </c>
    </row>
    <row r="13" spans="1:10" ht="19.5" customHeight="1">
      <c r="A13" s="110" t="s">
        <v>137</v>
      </c>
      <c r="B13" s="90">
        <v>68613</v>
      </c>
      <c r="C13" s="90">
        <v>7376</v>
      </c>
      <c r="D13" s="90">
        <v>2042</v>
      </c>
      <c r="E13" s="90">
        <v>1</v>
      </c>
      <c r="F13" s="90">
        <v>35705</v>
      </c>
      <c r="G13" s="90">
        <v>13084</v>
      </c>
      <c r="H13" s="90">
        <v>7135</v>
      </c>
      <c r="I13" s="90">
        <v>474</v>
      </c>
      <c r="J13" s="90">
        <v>2796</v>
      </c>
    </row>
    <row r="14" spans="1:10" ht="19.5" customHeight="1">
      <c r="A14" s="110" t="s">
        <v>138</v>
      </c>
      <c r="B14" s="90">
        <v>68477</v>
      </c>
      <c r="C14" s="90">
        <v>7096</v>
      </c>
      <c r="D14" s="90">
        <v>2042</v>
      </c>
      <c r="E14" s="90">
        <v>1</v>
      </c>
      <c r="F14" s="90">
        <v>36154</v>
      </c>
      <c r="G14" s="90">
        <v>12933</v>
      </c>
      <c r="H14" s="90">
        <v>6926</v>
      </c>
      <c r="I14" s="90">
        <v>489</v>
      </c>
      <c r="J14" s="90">
        <v>2836</v>
      </c>
    </row>
    <row r="15" spans="1:10" ht="19.5" customHeight="1">
      <c r="A15" s="110" t="s">
        <v>18</v>
      </c>
      <c r="B15" s="90">
        <v>68386</v>
      </c>
      <c r="C15" s="90">
        <v>6820</v>
      </c>
      <c r="D15" s="90">
        <v>2028</v>
      </c>
      <c r="E15" s="90">
        <v>1</v>
      </c>
      <c r="F15" s="90">
        <v>36633</v>
      </c>
      <c r="G15" s="90">
        <v>12817</v>
      </c>
      <c r="H15" s="90">
        <v>6761</v>
      </c>
      <c r="I15" s="90">
        <v>483</v>
      </c>
      <c r="J15" s="90">
        <v>2843</v>
      </c>
    </row>
    <row r="16" spans="1:10" ht="19.5" customHeight="1">
      <c r="A16" s="94" t="s">
        <v>19</v>
      </c>
      <c r="B16" s="95">
        <v>68949</v>
      </c>
      <c r="C16" s="95">
        <v>6591</v>
      </c>
      <c r="D16" s="95">
        <v>2023</v>
      </c>
      <c r="E16" s="95">
        <v>1</v>
      </c>
      <c r="F16" s="95">
        <v>37587</v>
      </c>
      <c r="G16" s="95">
        <v>12756</v>
      </c>
      <c r="H16" s="95">
        <v>6637</v>
      </c>
      <c r="I16" s="95">
        <v>492</v>
      </c>
      <c r="J16" s="95">
        <v>2862</v>
      </c>
    </row>
    <row r="17" spans="1:10" ht="19.5" customHeight="1">
      <c r="A17" s="111"/>
      <c r="B17" s="112"/>
      <c r="J17" s="99" t="s">
        <v>139</v>
      </c>
    </row>
    <row r="18" spans="1:10" s="102" customFormat="1" ht="12">
      <c r="A18" s="113"/>
      <c r="B18" s="114"/>
      <c r="C18" s="114"/>
      <c r="D18" s="114"/>
      <c r="E18" s="114"/>
      <c r="F18" s="114"/>
      <c r="G18" s="114"/>
      <c r="H18" s="114"/>
      <c r="I18" s="114"/>
    </row>
    <row r="19" spans="1:10">
      <c r="A19" s="103"/>
    </row>
    <row r="20" spans="1:10">
      <c r="A20" s="103"/>
    </row>
  </sheetData>
  <mergeCells count="6">
    <mergeCell ref="J4:J5"/>
    <mergeCell ref="A4:A5"/>
    <mergeCell ref="B4:B5"/>
    <mergeCell ref="C4:C5"/>
    <mergeCell ref="D4:G4"/>
    <mergeCell ref="H4:I4"/>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activeCell="K11" sqref="K11"/>
    </sheetView>
  </sheetViews>
  <sheetFormatPr defaultRowHeight="13.5"/>
  <cols>
    <col min="1" max="1" width="11.125" style="85" customWidth="1"/>
    <col min="2" max="7" width="9.875" style="85" customWidth="1"/>
    <col min="8" max="8" width="11.125" style="85" customWidth="1"/>
    <col min="9" max="16384" width="9" style="85"/>
  </cols>
  <sheetData>
    <row r="1" spans="1:9" ht="21" customHeight="1">
      <c r="A1" s="121" t="s">
        <v>140</v>
      </c>
    </row>
    <row r="2" spans="1:9" ht="7.5" customHeight="1">
      <c r="A2" s="84"/>
    </row>
    <row r="3" spans="1:9" ht="20.25" customHeight="1">
      <c r="H3" s="86" t="s">
        <v>141</v>
      </c>
    </row>
    <row r="4" spans="1:9" ht="20.25" customHeight="1">
      <c r="A4" s="170" t="s">
        <v>85</v>
      </c>
      <c r="B4" s="173" t="s">
        <v>142</v>
      </c>
      <c r="C4" s="173"/>
      <c r="D4" s="173"/>
      <c r="E4" s="173"/>
      <c r="F4" s="173"/>
      <c r="G4" s="174" t="s">
        <v>143</v>
      </c>
      <c r="H4" s="177" t="s">
        <v>144</v>
      </c>
    </row>
    <row r="5" spans="1:9" ht="20.25" customHeight="1">
      <c r="A5" s="171"/>
      <c r="B5" s="173" t="s">
        <v>145</v>
      </c>
      <c r="C5" s="180" t="s">
        <v>146</v>
      </c>
      <c r="D5" s="165" t="s">
        <v>147</v>
      </c>
      <c r="E5" s="165"/>
      <c r="F5" s="181" t="s">
        <v>148</v>
      </c>
      <c r="G5" s="175"/>
      <c r="H5" s="178"/>
    </row>
    <row r="6" spans="1:9" ht="20.25" customHeight="1">
      <c r="A6" s="172"/>
      <c r="B6" s="173"/>
      <c r="C6" s="180"/>
      <c r="D6" s="87" t="s">
        <v>149</v>
      </c>
      <c r="E6" s="87" t="s">
        <v>150</v>
      </c>
      <c r="F6" s="182"/>
      <c r="G6" s="176"/>
      <c r="H6" s="179"/>
    </row>
    <row r="7" spans="1:9" ht="20.25" customHeight="1">
      <c r="A7" s="88" t="s">
        <v>48</v>
      </c>
      <c r="B7" s="122">
        <v>25</v>
      </c>
      <c r="C7" s="123">
        <v>1</v>
      </c>
      <c r="D7" s="123">
        <v>4</v>
      </c>
      <c r="E7" s="123">
        <v>20</v>
      </c>
      <c r="F7" s="123" t="s">
        <v>110</v>
      </c>
      <c r="G7" s="123">
        <v>146</v>
      </c>
      <c r="H7" s="123">
        <v>181</v>
      </c>
    </row>
    <row r="8" spans="1:9" ht="20.25" customHeight="1">
      <c r="A8" s="88" t="s">
        <v>65</v>
      </c>
      <c r="B8" s="122">
        <v>26</v>
      </c>
      <c r="C8" s="123">
        <v>1</v>
      </c>
      <c r="D8" s="123">
        <v>4</v>
      </c>
      <c r="E8" s="123">
        <v>21</v>
      </c>
      <c r="F8" s="123" t="s">
        <v>110</v>
      </c>
      <c r="G8" s="123">
        <v>153</v>
      </c>
      <c r="H8" s="123">
        <v>191</v>
      </c>
    </row>
    <row r="9" spans="1:9" ht="20.25" customHeight="1">
      <c r="A9" s="88" t="s">
        <v>111</v>
      </c>
      <c r="B9" s="122">
        <v>26</v>
      </c>
      <c r="C9" s="123">
        <v>1</v>
      </c>
      <c r="D9" s="123">
        <v>4</v>
      </c>
      <c r="E9" s="123">
        <v>21</v>
      </c>
      <c r="F9" s="123" t="s">
        <v>110</v>
      </c>
      <c r="G9" s="123">
        <v>155</v>
      </c>
      <c r="H9" s="123">
        <v>194</v>
      </c>
    </row>
    <row r="10" spans="1:9" ht="20.25" customHeight="1">
      <c r="A10" s="88" t="s">
        <v>112</v>
      </c>
      <c r="B10" s="123">
        <v>26</v>
      </c>
      <c r="C10" s="123">
        <v>1</v>
      </c>
      <c r="D10" s="123">
        <v>4</v>
      </c>
      <c r="E10" s="123">
        <v>21</v>
      </c>
      <c r="F10" s="123" t="s">
        <v>110</v>
      </c>
      <c r="G10" s="123">
        <v>156</v>
      </c>
      <c r="H10" s="123">
        <v>194</v>
      </c>
    </row>
    <row r="11" spans="1:9" ht="20.25" customHeight="1">
      <c r="A11" s="88" t="s">
        <v>5</v>
      </c>
      <c r="B11" s="123">
        <v>30</v>
      </c>
      <c r="C11" s="123">
        <v>1</v>
      </c>
      <c r="D11" s="123">
        <v>5</v>
      </c>
      <c r="E11" s="123">
        <v>23</v>
      </c>
      <c r="F11" s="123">
        <v>1</v>
      </c>
      <c r="G11" s="123">
        <v>206</v>
      </c>
      <c r="H11" s="123">
        <v>251</v>
      </c>
    </row>
    <row r="12" spans="1:9" ht="20.25" customHeight="1">
      <c r="A12" s="88" t="s">
        <v>6</v>
      </c>
      <c r="B12" s="123">
        <v>30</v>
      </c>
      <c r="C12" s="123">
        <v>1</v>
      </c>
      <c r="D12" s="123">
        <v>5</v>
      </c>
      <c r="E12" s="123">
        <v>23</v>
      </c>
      <c r="F12" s="123">
        <v>1</v>
      </c>
      <c r="G12" s="123">
        <v>202</v>
      </c>
      <c r="H12" s="123">
        <v>253</v>
      </c>
    </row>
    <row r="13" spans="1:9" ht="20.25" customHeight="1">
      <c r="A13" s="88" t="s">
        <v>13</v>
      </c>
      <c r="B13" s="123">
        <v>30</v>
      </c>
      <c r="C13" s="123">
        <v>1</v>
      </c>
      <c r="D13" s="123">
        <v>5</v>
      </c>
      <c r="E13" s="123">
        <v>23</v>
      </c>
      <c r="F13" s="123">
        <v>1</v>
      </c>
      <c r="G13" s="123">
        <v>202</v>
      </c>
      <c r="H13" s="123">
        <v>251</v>
      </c>
    </row>
    <row r="14" spans="1:9" ht="20.25" customHeight="1">
      <c r="A14" s="88" t="s">
        <v>14</v>
      </c>
      <c r="B14" s="122">
        <v>30</v>
      </c>
      <c r="C14" s="123">
        <v>1</v>
      </c>
      <c r="D14" s="123">
        <v>5</v>
      </c>
      <c r="E14" s="123">
        <v>23</v>
      </c>
      <c r="F14" s="123">
        <v>1</v>
      </c>
      <c r="G14" s="123">
        <v>203</v>
      </c>
      <c r="H14" s="123">
        <v>247</v>
      </c>
    </row>
    <row r="15" spans="1:9" ht="20.25" customHeight="1">
      <c r="A15" s="88" t="s">
        <v>16</v>
      </c>
      <c r="B15" s="122">
        <v>30</v>
      </c>
      <c r="C15" s="123">
        <v>1</v>
      </c>
      <c r="D15" s="123">
        <v>5</v>
      </c>
      <c r="E15" s="123">
        <v>23</v>
      </c>
      <c r="F15" s="123">
        <v>1</v>
      </c>
      <c r="G15" s="123">
        <v>201</v>
      </c>
      <c r="H15" s="123">
        <v>245</v>
      </c>
      <c r="I15" s="124"/>
    </row>
    <row r="16" spans="1:9" ht="20.25" customHeight="1">
      <c r="A16" s="88" t="s">
        <v>18</v>
      </c>
      <c r="B16" s="122">
        <v>30</v>
      </c>
      <c r="C16" s="123">
        <v>1</v>
      </c>
      <c r="D16" s="123">
        <v>5</v>
      </c>
      <c r="E16" s="123">
        <v>23</v>
      </c>
      <c r="F16" s="123">
        <v>1</v>
      </c>
      <c r="G16" s="123">
        <v>193</v>
      </c>
      <c r="H16" s="123">
        <v>241</v>
      </c>
    </row>
    <row r="17" spans="1:8" s="96" customFormat="1" ht="20.25" customHeight="1">
      <c r="A17" s="125" t="s">
        <v>92</v>
      </c>
      <c r="B17" s="39">
        <v>30</v>
      </c>
      <c r="C17" s="40">
        <v>1</v>
      </c>
      <c r="D17" s="40">
        <v>5</v>
      </c>
      <c r="E17" s="126">
        <v>23</v>
      </c>
      <c r="F17" s="126">
        <v>1</v>
      </c>
      <c r="G17" s="126">
        <v>172</v>
      </c>
      <c r="H17" s="126">
        <v>237</v>
      </c>
    </row>
    <row r="18" spans="1:8" ht="20.25" customHeight="1">
      <c r="H18" s="127" t="s">
        <v>151</v>
      </c>
    </row>
    <row r="19" spans="1:8" s="130" customFormat="1" ht="20.25" customHeight="1">
      <c r="A19" s="128" t="s">
        <v>152</v>
      </c>
      <c r="B19" s="129"/>
      <c r="C19" s="129"/>
    </row>
    <row r="20" spans="1:8" s="131" customFormat="1" ht="20.25" customHeight="1">
      <c r="A20" s="128" t="s">
        <v>153</v>
      </c>
    </row>
    <row r="21" spans="1:8" s="131" customFormat="1" ht="20.25" customHeight="1">
      <c r="A21" s="128" t="s">
        <v>154</v>
      </c>
    </row>
  </sheetData>
  <mergeCells count="8">
    <mergeCell ref="A4:A6"/>
    <mergeCell ref="B4:F4"/>
    <mergeCell ref="G4:G6"/>
    <mergeCell ref="H4:H6"/>
    <mergeCell ref="B5:B6"/>
    <mergeCell ref="C5:C6"/>
    <mergeCell ref="D5:E5"/>
    <mergeCell ref="F5:F6"/>
  </mergeCells>
  <phoneticPr fontId="2"/>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13-1蔵タク</vt:lpstr>
      <vt:lpstr>13-２ふれあいバス</vt:lpstr>
      <vt:lpstr>13-3ＪＲ両毛線各駅乗車人員</vt:lpstr>
      <vt:lpstr>13-4東武線各駅乗車人員</vt:lpstr>
      <vt:lpstr>13-5東北自動車道通過台数</vt:lpstr>
      <vt:lpstr>13-6北関東自動車道通過台数</vt:lpstr>
      <vt:lpstr>13-7自動車保有台数</vt:lpstr>
      <vt:lpstr>13-8 軽自動車保有台数</vt:lpstr>
      <vt:lpstr>13-10郵便施設数</vt:lpstr>
      <vt:lpstr>13-11 とちぎケーブルテレビ加入状況</vt:lpstr>
      <vt:lpstr>13-12インターネット及び電話加入状況</vt:lpstr>
      <vt:lpstr>13-13 NHK放送受信契約件数</vt:lpstr>
      <vt:lpstr>'13-3ＪＲ両毛線各駅乗車人員'!Print_Area</vt:lpstr>
      <vt:lpstr>'13-4東武線各駅乗車人員'!Print_Area</vt:lpstr>
      <vt:lpstr>'13-4東武線各駅乗車人員'!Print_Titles</vt:lpstr>
    </vt:vector>
  </TitlesOfParts>
  <Company>栃木市役所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2022-01-27T05:25:45Z</cp:lastPrinted>
  <dcterms:created xsi:type="dcterms:W3CDTF">2003-03-07T04:40:22Z</dcterms:created>
  <dcterms:modified xsi:type="dcterms:W3CDTF">2022-01-27T07:30:33Z</dcterms:modified>
</cp:coreProperties>
</file>