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4　統計データ作成関係\★完成データ　R4HP掲載用★\"/>
    </mc:Choice>
  </mc:AlternateContent>
  <bookViews>
    <workbookView xWindow="-15" yWindow="-15" windowWidth="7650" windowHeight="8130" tabRatio="800" activeTab="1"/>
  </bookViews>
  <sheets>
    <sheet name="4-1農家数" sheetId="43" r:id="rId1"/>
    <sheet name="4-1-2農林業経営体数" sheetId="44" r:id="rId2"/>
    <sheet name="4-2経営耕地面積" sheetId="45" r:id="rId3"/>
    <sheet name="4-3農業従事者数" sheetId="46" r:id="rId4"/>
    <sheet name="4-4林野面積" sheetId="47" r:id="rId5"/>
    <sheet name="4-5保安林面積" sheetId="48" r:id="rId6"/>
    <sheet name="4-6特用林産物生産量" sheetId="49" r:id="rId7"/>
    <sheet name="4-7-1 農地転用の件数" sheetId="41" r:id="rId8"/>
    <sheet name="4-7-2 農地転用の面積" sheetId="42" r:id="rId9"/>
  </sheets>
  <externalReferences>
    <externalReference r:id="rId10"/>
  </externalReferences>
  <definedNames>
    <definedName name="_xlnm.Print_Area" localSheetId="7">'4-7-1 農地転用の件数'!$A$1:$O$24</definedName>
    <definedName name="経営耕地面積">'4-2経営耕地面積'!$A$1:$N$14</definedName>
    <definedName name="専兼業別農家数" localSheetId="1">'4-1-2農林業経営体数'!$B$1:$J$8</definedName>
    <definedName name="専兼業別農家数" localSheetId="3">'4-3農業従事者数'!$A$1:$D$11</definedName>
    <definedName name="専兼業別農家数">'4-1農家数'!$A$1:$I$11</definedName>
    <definedName name="農地転用" localSheetId="7">'4-7-1 農地転用の件数'!#REF!</definedName>
    <definedName name="農地転用" localSheetId="8">'[1]4-13 件数'!$D$17</definedName>
    <definedName name="農地転用">#REF!</definedName>
    <definedName name="林野面積" localSheetId="5">'4-5保安林面積'!$A$1:$J$11</definedName>
    <definedName name="林野面積" localSheetId="6">'4-6特用林産物生産量'!$A$1:$G$16</definedName>
    <definedName name="林野面積">'4-4林野面積'!$A$1:$J$17</definedName>
  </definedNames>
  <calcPr calcId="162913"/>
</workbook>
</file>

<file path=xl/calcChain.xml><?xml version="1.0" encoding="utf-8"?>
<calcChain xmlns="http://schemas.openxmlformats.org/spreadsheetml/2006/main">
  <c r="D19" i="42" l="1"/>
  <c r="G20" i="42"/>
  <c r="G19" i="42"/>
  <c r="G18" i="42" s="1"/>
  <c r="E19" i="42"/>
  <c r="E18" i="42" s="1"/>
  <c r="F20" i="42"/>
  <c r="F19" i="42"/>
  <c r="F18" i="42" s="1"/>
  <c r="E20" i="42"/>
  <c r="L20" i="42"/>
  <c r="L19" i="42"/>
  <c r="O18" i="42"/>
  <c r="N18" i="42"/>
  <c r="M18" i="42"/>
  <c r="L18" i="42" s="1"/>
  <c r="H20" i="42"/>
  <c r="D20" i="42" s="1"/>
  <c r="H19" i="42"/>
  <c r="J18" i="42"/>
  <c r="K18" i="42"/>
  <c r="I18" i="42"/>
  <c r="H18" i="42" s="1"/>
  <c r="D20" i="41"/>
  <c r="D19" i="41"/>
  <c r="G20" i="41"/>
  <c r="G19" i="41"/>
  <c r="M18" i="41"/>
  <c r="L18" i="41"/>
  <c r="D18" i="41" s="1"/>
  <c r="K18" i="41"/>
  <c r="I18" i="41"/>
  <c r="H18" i="41"/>
  <c r="G18" i="41"/>
  <c r="E18" i="41"/>
  <c r="E20" i="41"/>
  <c r="E19" i="41"/>
  <c r="O18" i="41"/>
  <c r="L20" i="41"/>
  <c r="L19" i="41"/>
  <c r="H20" i="41"/>
  <c r="H19" i="41"/>
  <c r="D18" i="42" l="1"/>
  <c r="D14" i="42"/>
  <c r="D13" i="42"/>
  <c r="D12" i="42"/>
  <c r="O11" i="42"/>
  <c r="K11" i="42"/>
  <c r="E11" i="42"/>
  <c r="D11" i="42"/>
  <c r="G11" i="42" s="1"/>
  <c r="O10" i="42"/>
  <c r="O9" i="42" s="1"/>
  <c r="K10" i="42"/>
  <c r="K9" i="42" s="1"/>
  <c r="E10" i="42"/>
  <c r="D10" i="42"/>
  <c r="G10" i="42" s="1"/>
  <c r="M9" i="42"/>
  <c r="L9" i="42"/>
  <c r="I9" i="42"/>
  <c r="H9" i="42"/>
  <c r="D9" i="42" s="1"/>
  <c r="E9" i="42" l="1"/>
  <c r="G9" i="42"/>
</calcChain>
</file>

<file path=xl/sharedStrings.xml><?xml version="1.0" encoding="utf-8"?>
<sst xmlns="http://schemas.openxmlformats.org/spreadsheetml/2006/main" count="408" uniqueCount="129">
  <si>
    <t>計</t>
    <rPh sb="0" eb="1">
      <t>ケイ</t>
    </rPh>
    <phoneticPr fontId="2"/>
  </si>
  <si>
    <t>その他</t>
    <rPh sb="2" eb="3">
      <t>タ</t>
    </rPh>
    <phoneticPr fontId="2"/>
  </si>
  <si>
    <t>市街化区域</t>
    <rPh sb="0" eb="3">
      <t>シガイカ</t>
    </rPh>
    <rPh sb="3" eb="5">
      <t>クイキ</t>
    </rPh>
    <phoneticPr fontId="2"/>
  </si>
  <si>
    <t>住宅</t>
    <rPh sb="0" eb="2">
      <t>ジュウタク</t>
    </rPh>
    <phoneticPr fontId="2"/>
  </si>
  <si>
    <t>工場</t>
    <rPh sb="0" eb="2">
      <t>コウジョウ</t>
    </rPh>
    <phoneticPr fontId="2"/>
  </si>
  <si>
    <t>４条</t>
  </si>
  <si>
    <t>５条</t>
  </si>
  <si>
    <t>計</t>
  </si>
  <si>
    <t>件数</t>
    <rPh sb="0" eb="2">
      <t>ケンスウ</t>
    </rPh>
    <phoneticPr fontId="2"/>
  </si>
  <si>
    <t>面積</t>
    <rPh sb="0" eb="2">
      <t>メンセキ</t>
    </rPh>
    <phoneticPr fontId="2"/>
  </si>
  <si>
    <t>総　　　数</t>
    <rPh sb="0" eb="1">
      <t>フサ</t>
    </rPh>
    <rPh sb="4" eb="5">
      <t>カズ</t>
    </rPh>
    <phoneticPr fontId="2"/>
  </si>
  <si>
    <t>合計</t>
    <rPh sb="0" eb="2">
      <t>ゴウケイ</t>
    </rPh>
    <phoneticPr fontId="2"/>
  </si>
  <si>
    <t>合計</t>
    <rPh sb="0" eb="1">
      <t>ゴウ</t>
    </rPh>
    <rPh sb="1" eb="2">
      <t>ケイ</t>
    </rPh>
    <phoneticPr fontId="2"/>
  </si>
  <si>
    <t>総　　　　　数</t>
    <rPh sb="0" eb="1">
      <t>フサ</t>
    </rPh>
    <rPh sb="6" eb="7">
      <t>カズ</t>
    </rPh>
    <phoneticPr fontId="2"/>
  </si>
  <si>
    <t>年　度</t>
    <rPh sb="0" eb="1">
      <t>トシ</t>
    </rPh>
    <rPh sb="2" eb="3">
      <t>ド</t>
    </rPh>
    <phoneticPr fontId="2"/>
  </si>
  <si>
    <t>各年度末現在(単位：㎡)</t>
    <rPh sb="0" eb="6">
      <t>カクネンドマツゲンザイ</t>
    </rPh>
    <rPh sb="7" eb="9">
      <t>タンイ</t>
    </rPh>
    <phoneticPr fontId="2"/>
  </si>
  <si>
    <t>各年度末現在(単位：件)</t>
    <rPh sb="0" eb="6">
      <t>カクネンドマツゲンザイ</t>
    </rPh>
    <rPh sb="7" eb="9">
      <t>タンイ</t>
    </rPh>
    <rPh sb="10" eb="11">
      <t>ケン</t>
    </rPh>
    <phoneticPr fontId="2"/>
  </si>
  <si>
    <t>農業委員会</t>
    <rPh sb="0" eb="2">
      <t>ノウギョウ</t>
    </rPh>
    <rPh sb="2" eb="5">
      <t>イインカイ</t>
    </rPh>
    <phoneticPr fontId="2"/>
  </si>
  <si>
    <t>　　　 農地法第５条……転用の目的で農地等の権利を取得すること。</t>
    <rPh sb="4" eb="7">
      <t>ノウチホウ</t>
    </rPh>
    <rPh sb="7" eb="8">
      <t>ダイ</t>
    </rPh>
    <rPh sb="9" eb="10">
      <t>ジョウ</t>
    </rPh>
    <rPh sb="12" eb="14">
      <t>テンヨウ</t>
    </rPh>
    <rPh sb="15" eb="17">
      <t>モクテキ</t>
    </rPh>
    <rPh sb="18" eb="21">
      <t>ノウチトウ</t>
    </rPh>
    <rPh sb="22" eb="24">
      <t>ケンリ</t>
    </rPh>
    <rPh sb="25" eb="27">
      <t>シュトク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</si>
  <si>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</si>
  <si>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４－７－１　農地転用の状況</t>
    <rPh sb="6" eb="8">
      <t>ノウチ</t>
    </rPh>
    <rPh sb="8" eb="10">
      <t>テンヨウ</t>
    </rPh>
    <rPh sb="11" eb="13">
      <t>ジョウキョウ</t>
    </rPh>
    <phoneticPr fontId="2"/>
  </si>
  <si>
    <t>４－７－２　農地転用の状況</t>
    <rPh sb="6" eb="8">
      <t>ノウチ</t>
    </rPh>
    <rPh sb="8" eb="10">
      <t>テンヨウ</t>
    </rPh>
    <rPh sb="11" eb="13">
      <t>ジョウキョウ</t>
    </rPh>
    <phoneticPr fontId="2"/>
  </si>
  <si>
    <t>-</t>
  </si>
  <si>
    <t>　☝農地法第４条……農地を農地以外のものに転用すること。</t>
    <rPh sb="2" eb="5">
      <t>ノウチホウ</t>
    </rPh>
    <rPh sb="5" eb="6">
      <t>ダイ</t>
    </rPh>
    <rPh sb="7" eb="8">
      <t>ジョウ</t>
    </rPh>
    <rPh sb="10" eb="12">
      <t>ノウチ</t>
    </rPh>
    <rPh sb="13" eb="15">
      <t>ノウチ</t>
    </rPh>
    <rPh sb="15" eb="17">
      <t>イガイ</t>
    </rPh>
    <rPh sb="21" eb="23">
      <t>テンヨウ</t>
    </rPh>
    <phoneticPr fontId="2"/>
  </si>
  <si>
    <t>　   農地法第５条……転用の目的で農地等の権利を取得すること。</t>
    <rPh sb="4" eb="7">
      <t>ノウチホウ</t>
    </rPh>
    <rPh sb="7" eb="8">
      <t>ダイ</t>
    </rPh>
    <rPh sb="9" eb="10">
      <t>ジョウ</t>
    </rPh>
    <rPh sb="12" eb="14">
      <t>テンヨウ</t>
    </rPh>
    <rPh sb="15" eb="17">
      <t>モクテキ</t>
    </rPh>
    <rPh sb="18" eb="21">
      <t>ノウチトウ</t>
    </rPh>
    <rPh sb="22" eb="24">
      <t>ケンリ</t>
    </rPh>
    <rPh sb="25" eb="27">
      <t>シュトク</t>
    </rPh>
    <phoneticPr fontId="2"/>
  </si>
  <si>
    <t xml:space="preserve">  　☝農地法第４条……農地を農地以外のものに転用すること。</t>
    <rPh sb="4" eb="7">
      <t>ノウチホウ</t>
    </rPh>
    <rPh sb="7" eb="8">
      <t>ダイ</t>
    </rPh>
    <rPh sb="9" eb="10">
      <t>ジョウ</t>
    </rPh>
    <rPh sb="12" eb="14">
      <t>ノウチ</t>
    </rPh>
    <rPh sb="15" eb="17">
      <t>ノウチ</t>
    </rPh>
    <rPh sb="17" eb="19">
      <t>イガイ</t>
    </rPh>
    <rPh sb="23" eb="25">
      <t>テンヨウ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</si>
  <si>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</si>
  <si>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</si>
  <si>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>４条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</si>
  <si>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</si>
  <si>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市街化調整区域・非線引都市計画区域</t>
    <rPh sb="0" eb="3">
      <t>シガイカ</t>
    </rPh>
    <rPh sb="3" eb="5">
      <t>チョウセイ</t>
    </rPh>
    <rPh sb="5" eb="7">
      <t>クイキ</t>
    </rPh>
    <rPh sb="8" eb="9">
      <t>ヒ</t>
    </rPh>
    <rPh sb="9" eb="11">
      <t>センビ</t>
    </rPh>
    <rPh sb="11" eb="15">
      <t>トシケイカク</t>
    </rPh>
    <rPh sb="15" eb="17">
      <t>クイキ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</si>
  <si>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</si>
  <si>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</si>
  <si>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-</t>
    <phoneticPr fontId="2"/>
  </si>
  <si>
    <t>※令和２年より、「専業農家」「第1種兼業農家」「第2種兼業農家」の調査は行わない。</t>
    <rPh sb="1" eb="3">
      <t>レイワ</t>
    </rPh>
    <rPh sb="4" eb="5">
      <t>ネン</t>
    </rPh>
    <rPh sb="9" eb="13">
      <t>センギョウノウカ</t>
    </rPh>
    <rPh sb="15" eb="16">
      <t>ダイ</t>
    </rPh>
    <rPh sb="17" eb="22">
      <t>シュケンギョウノウカ</t>
    </rPh>
    <rPh sb="24" eb="25">
      <t>ダイ</t>
    </rPh>
    <rPh sb="26" eb="27">
      <t>シュ</t>
    </rPh>
    <rPh sb="27" eb="31">
      <t>ケンギョウノウカ</t>
    </rPh>
    <rPh sb="33" eb="35">
      <t>チョウサ</t>
    </rPh>
    <rPh sb="36" eb="37">
      <t>オコナ</t>
    </rPh>
    <phoneticPr fontId="2"/>
  </si>
  <si>
    <t>※資料：「世界農林業センサス」「農林業センサス」</t>
    <rPh sb="1" eb="3">
      <t>シリョウ</t>
    </rPh>
    <rPh sb="5" eb="7">
      <t>セカイ</t>
    </rPh>
    <rPh sb="7" eb="10">
      <t>ノウリンギョウ</t>
    </rPh>
    <rPh sb="16" eb="19">
      <t>ノウリンギョウ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</si>
  <si>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</si>
  <si>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</si>
  <si>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平成</t>
    <rPh sb="0" eb="2">
      <t>ヘイセイ</t>
    </rPh>
    <phoneticPr fontId="2"/>
  </si>
  <si>
    <t>第　２　種　　　兼業農家</t>
    <rPh sb="0" eb="1">
      <t>ダイ</t>
    </rPh>
    <rPh sb="4" eb="5">
      <t>シュ</t>
    </rPh>
    <rPh sb="8" eb="10">
      <t>ケンギョウ</t>
    </rPh>
    <rPh sb="10" eb="12">
      <t>ノウカ</t>
    </rPh>
    <phoneticPr fontId="2"/>
  </si>
  <si>
    <t>第　１　種　　　兼業農家</t>
    <rPh sb="0" eb="1">
      <t>ダイ</t>
    </rPh>
    <rPh sb="4" eb="5">
      <t>イッシュ</t>
    </rPh>
    <rPh sb="8" eb="10">
      <t>ケンギョウ</t>
    </rPh>
    <rPh sb="10" eb="12">
      <t>ノウカ</t>
    </rPh>
    <phoneticPr fontId="2"/>
  </si>
  <si>
    <t>専業農家</t>
    <rPh sb="0" eb="2">
      <t>センギョウ</t>
    </rPh>
    <rPh sb="2" eb="4">
      <t>ノウカ</t>
    </rPh>
    <phoneticPr fontId="2"/>
  </si>
  <si>
    <t>合　計</t>
    <rPh sb="0" eb="3">
      <t>ゴウケイ</t>
    </rPh>
    <phoneticPr fontId="2"/>
  </si>
  <si>
    <t>自給的農家</t>
    <rPh sb="0" eb="2">
      <t>ジキュウ</t>
    </rPh>
    <rPh sb="2" eb="3">
      <t>テキ</t>
    </rPh>
    <rPh sb="3" eb="5">
      <t>ノウカ</t>
    </rPh>
    <phoneticPr fontId="2"/>
  </si>
  <si>
    <t>販　　売　　農　　家</t>
    <rPh sb="0" eb="4">
      <t>ハンバイ</t>
    </rPh>
    <rPh sb="6" eb="10">
      <t>ノウカ</t>
    </rPh>
    <phoneticPr fontId="2"/>
  </si>
  <si>
    <t>総農家数</t>
    <rPh sb="0" eb="1">
      <t>ソウ</t>
    </rPh>
    <rPh sb="1" eb="2">
      <t>ノウ</t>
    </rPh>
    <rPh sb="2" eb="3">
      <t>カ</t>
    </rPh>
    <rPh sb="3" eb="4">
      <t>スウ</t>
    </rPh>
    <phoneticPr fontId="2"/>
  </si>
  <si>
    <t>年　次</t>
    <rPh sb="0" eb="1">
      <t>トシ</t>
    </rPh>
    <rPh sb="2" eb="3">
      <t>ツギ</t>
    </rPh>
    <phoneticPr fontId="2"/>
  </si>
  <si>
    <t>各年２月１日現在（単位：戸）</t>
    <rPh sb="0" eb="2">
      <t>カクネン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コ</t>
    </rPh>
    <phoneticPr fontId="2"/>
  </si>
  <si>
    <t>４－１　農家数の推移</t>
    <rPh sb="4" eb="6">
      <t>ノウカ</t>
    </rPh>
    <rPh sb="6" eb="7">
      <t>カズ</t>
    </rPh>
    <rPh sb="8" eb="10">
      <t>スイイ</t>
    </rPh>
    <phoneticPr fontId="2"/>
  </si>
  <si>
    <t>※資料：「農林業センサス」</t>
    <rPh sb="1" eb="3">
      <t>シリョウ</t>
    </rPh>
    <rPh sb="5" eb="8">
      <t>ノウリンギョウ</t>
    </rPh>
    <phoneticPr fontId="2"/>
  </si>
  <si>
    <t>令和2年</t>
    <rPh sb="0" eb="2">
      <t>レイワ</t>
    </rPh>
    <rPh sb="3" eb="4">
      <t>ネン</t>
    </rPh>
    <phoneticPr fontId="2"/>
  </si>
  <si>
    <t>法人経営</t>
  </si>
  <si>
    <t>団体経営</t>
  </si>
  <si>
    <t>個人経営</t>
  </si>
  <si>
    <t>林　業
経営体</t>
  </si>
  <si>
    <t>農　業
経営体</t>
  </si>
  <si>
    <t>農林業
経営体</t>
  </si>
  <si>
    <t>各年２月１日現在（単位：経営体）</t>
    <rPh sb="0" eb="2">
      <t>カクネン</t>
    </rPh>
    <rPh sb="3" eb="4">
      <t>ツキ</t>
    </rPh>
    <rPh sb="5" eb="6">
      <t>ヒ</t>
    </rPh>
    <rPh sb="6" eb="8">
      <t>ゲンザイ</t>
    </rPh>
    <rPh sb="9" eb="11">
      <t>タンイ</t>
    </rPh>
    <rPh sb="12" eb="15">
      <t>ケイエイタイ</t>
    </rPh>
    <phoneticPr fontId="2"/>
  </si>
  <si>
    <t>４－１－２　農林業経営体数</t>
    <rPh sb="6" eb="13">
      <t>ノウリンギョウケイエイタイスウ</t>
    </rPh>
    <phoneticPr fontId="2"/>
  </si>
  <si>
    <t>R2農林業センサスから、経営耕地のある農家数と経営耕地面積という調査になった。</t>
    <rPh sb="2" eb="5">
      <t>ノウリンギョウ</t>
    </rPh>
    <rPh sb="12" eb="14">
      <t>ケイエイ</t>
    </rPh>
    <rPh sb="14" eb="16">
      <t>コウチ</t>
    </rPh>
    <rPh sb="19" eb="21">
      <t>ノウカ</t>
    </rPh>
    <rPh sb="21" eb="22">
      <t>スウ</t>
    </rPh>
    <rPh sb="23" eb="25">
      <t>ケイエイ</t>
    </rPh>
    <rPh sb="25" eb="27">
      <t>コウチ</t>
    </rPh>
    <rPh sb="27" eb="29">
      <t>メンセキ</t>
    </rPh>
    <rPh sb="32" eb="34">
      <t>チョウサ</t>
    </rPh>
    <phoneticPr fontId="2"/>
  </si>
  <si>
    <t>　　※実農家数</t>
    <rPh sb="3" eb="4">
      <t>ジツ</t>
    </rPh>
    <rPh sb="4" eb="6">
      <t>ノウカ</t>
    </rPh>
    <rPh sb="6" eb="7">
      <t>スウ</t>
    </rPh>
    <phoneticPr fontId="2"/>
  </si>
  <si>
    <t>資料：「世界農林業センサス」「農林業センサス」</t>
    <rPh sb="0" eb="2">
      <t>シリョウ</t>
    </rPh>
    <rPh sb="4" eb="6">
      <t>セカイ</t>
    </rPh>
    <rPh sb="6" eb="9">
      <t>ノウリンギョウ</t>
    </rPh>
    <rPh sb="15" eb="18">
      <t>ノウリンギョウ</t>
    </rPh>
    <phoneticPr fontId="2"/>
  </si>
  <si>
    <t>農家数</t>
    <rPh sb="0" eb="2">
      <t>ノウカ</t>
    </rPh>
    <rPh sb="2" eb="3">
      <t>スウ</t>
    </rPh>
    <phoneticPr fontId="2"/>
  </si>
  <si>
    <t>農家数</t>
    <rPh sb="0" eb="1">
      <t>ノウ</t>
    </rPh>
    <rPh sb="1" eb="2">
      <t>カ</t>
    </rPh>
    <rPh sb="2" eb="3">
      <t>スウ</t>
    </rPh>
    <phoneticPr fontId="2"/>
  </si>
  <si>
    <t>樹園地</t>
    <rPh sb="0" eb="1">
      <t>ジュ</t>
    </rPh>
    <rPh sb="1" eb="3">
      <t>エンチ</t>
    </rPh>
    <phoneticPr fontId="2"/>
  </si>
  <si>
    <t>畑</t>
    <rPh sb="0" eb="1">
      <t>ハタ</t>
    </rPh>
    <phoneticPr fontId="2"/>
  </si>
  <si>
    <t>田</t>
    <rPh sb="0" eb="1">
      <t>タ</t>
    </rPh>
    <phoneticPr fontId="2"/>
  </si>
  <si>
    <t>経営耕地面積計</t>
    <rPh sb="0" eb="2">
      <t>ケイエイ</t>
    </rPh>
    <rPh sb="2" eb="4">
      <t>コウチ</t>
    </rPh>
    <rPh sb="4" eb="6">
      <t>ソウメンセキ</t>
    </rPh>
    <rPh sb="6" eb="7">
      <t>ケイ</t>
    </rPh>
    <phoneticPr fontId="2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</si>
  <si>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2"/>
  </si>
  <si>
    <t>総農家の経営耕地面積</t>
    <rPh sb="0" eb="1">
      <t>ソウ</t>
    </rPh>
    <rPh sb="1" eb="3">
      <t>ノウカ</t>
    </rPh>
    <rPh sb="4" eb="6">
      <t>ケイエイ</t>
    </rPh>
    <rPh sb="6" eb="8">
      <t>コウチ</t>
    </rPh>
    <rPh sb="8" eb="10">
      <t>メンセキ</t>
    </rPh>
    <phoneticPr fontId="2"/>
  </si>
  <si>
    <t>総農家数
　　　※</t>
    <rPh sb="0" eb="1">
      <t>ソウ</t>
    </rPh>
    <rPh sb="1" eb="3">
      <t>ノウカ</t>
    </rPh>
    <rPh sb="3" eb="4">
      <t>スウ</t>
    </rPh>
    <phoneticPr fontId="2"/>
  </si>
  <si>
    <t>各年２月１日現在(単位：戸・ｈａ)</t>
    <rPh sb="0" eb="2">
      <t>カクネン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コ</t>
    </rPh>
    <phoneticPr fontId="2"/>
  </si>
  <si>
    <t>４－２　経営耕地面積の推移</t>
    <rPh sb="4" eb="6">
      <t>ケイエイ</t>
    </rPh>
    <rPh sb="6" eb="8">
      <t>コウチ</t>
    </rPh>
    <rPh sb="8" eb="10">
      <t>メンセキ</t>
    </rPh>
    <rPh sb="11" eb="13">
      <t>スイイ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</si>
  <si>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</si>
  <si>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</si>
  <si>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販売農家</t>
    <rPh sb="0" eb="2">
      <t>ハンバイ</t>
    </rPh>
    <rPh sb="2" eb="4">
      <t>ノウカ</t>
    </rPh>
    <phoneticPr fontId="2"/>
  </si>
  <si>
    <t>各年２月１日現在（単位：人）</t>
    <rPh sb="0" eb="2">
      <t>カクネン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ヒト</t>
    </rPh>
    <phoneticPr fontId="2"/>
  </si>
  <si>
    <t>４－３　農業従事者数の推移</t>
    <rPh sb="4" eb="6">
      <t>ノウギョウ</t>
    </rPh>
    <rPh sb="6" eb="9">
      <t>ジュウジシャ</t>
    </rPh>
    <rPh sb="9" eb="10">
      <t>スウ</t>
    </rPh>
    <rPh sb="11" eb="13">
      <t>スイイ</t>
    </rPh>
    <phoneticPr fontId="2"/>
  </si>
  <si>
    <t>　（注）面積は単位未満を四捨五入したため、総数とは一致しない場合がある。</t>
    <rPh sb="2" eb="3">
      <t>チュウ</t>
    </rPh>
    <phoneticPr fontId="2"/>
  </si>
  <si>
    <t>資料：栃木県統計年鑑</t>
    <rPh sb="0" eb="2">
      <t>シリョウ</t>
    </rPh>
    <rPh sb="3" eb="6">
      <t>トチギケン</t>
    </rPh>
    <rPh sb="6" eb="8">
      <t>トウケイ</t>
    </rPh>
    <rPh sb="8" eb="10">
      <t>ネンカン</t>
    </rPh>
    <phoneticPr fontId="2"/>
  </si>
  <si>
    <t>年度</t>
    <rPh sb="0" eb="2">
      <t>ネンド</t>
    </rPh>
    <phoneticPr fontId="2"/>
  </si>
  <si>
    <t>元</t>
    <rPh sb="0" eb="1">
      <t>ゲン</t>
    </rPh>
    <phoneticPr fontId="2"/>
  </si>
  <si>
    <t>平成</t>
  </si>
  <si>
    <t>私有林</t>
    <rPh sb="0" eb="2">
      <t>シユウ</t>
    </rPh>
    <rPh sb="2" eb="3">
      <t>リン</t>
    </rPh>
    <phoneticPr fontId="2"/>
  </si>
  <si>
    <t>社寺有林</t>
    <rPh sb="0" eb="1">
      <t>シャ</t>
    </rPh>
    <rPh sb="1" eb="2">
      <t>テラ</t>
    </rPh>
    <rPh sb="2" eb="3">
      <t>ユウ</t>
    </rPh>
    <rPh sb="3" eb="4">
      <t>リン</t>
    </rPh>
    <phoneticPr fontId="2"/>
  </si>
  <si>
    <t>公有林</t>
    <rPh sb="0" eb="2">
      <t>コウユウ</t>
    </rPh>
    <rPh sb="2" eb="3">
      <t>リン</t>
    </rPh>
    <phoneticPr fontId="2"/>
  </si>
  <si>
    <t>県営林</t>
    <rPh sb="0" eb="2">
      <t>ケンエイ</t>
    </rPh>
    <rPh sb="2" eb="3">
      <t>リン</t>
    </rPh>
    <phoneticPr fontId="2"/>
  </si>
  <si>
    <t>民　　　　　有　　　　　林</t>
    <rPh sb="0" eb="13">
      <t>ミンユウリン</t>
    </rPh>
    <phoneticPr fontId="2"/>
  </si>
  <si>
    <t>国有林</t>
    <rPh sb="0" eb="3">
      <t>コクユウリン</t>
    </rPh>
    <phoneticPr fontId="2"/>
  </si>
  <si>
    <t>総　数</t>
    <rPh sb="0" eb="3">
      <t>ソウスウ</t>
    </rPh>
    <phoneticPr fontId="2"/>
  </si>
  <si>
    <t>各年度末現在 (単位：ｈａ）</t>
    <rPh sb="0" eb="1">
      <t>カク</t>
    </rPh>
    <rPh sb="1" eb="4">
      <t>ネンドマツ</t>
    </rPh>
    <rPh sb="4" eb="6">
      <t>ゲンザイ</t>
    </rPh>
    <rPh sb="8" eb="10">
      <t>タンイ</t>
    </rPh>
    <phoneticPr fontId="2"/>
  </si>
  <si>
    <t>４－４　所有別林野面積の推移</t>
    <rPh sb="4" eb="6">
      <t>ショユウ</t>
    </rPh>
    <rPh sb="6" eb="7">
      <t>ベツ</t>
    </rPh>
    <rPh sb="7" eb="8">
      <t>リン</t>
    </rPh>
    <rPh sb="8" eb="9">
      <t>ヤ</t>
    </rPh>
    <rPh sb="9" eb="11">
      <t>メンセキ</t>
    </rPh>
    <rPh sb="12" eb="14">
      <t>スイイ</t>
    </rPh>
    <phoneticPr fontId="2"/>
  </si>
  <si>
    <t>年度</t>
    <rPh sb="0" eb="1">
      <t>ネン</t>
    </rPh>
    <rPh sb="1" eb="2">
      <t>ド</t>
    </rPh>
    <phoneticPr fontId="2"/>
  </si>
  <si>
    <t>年度</t>
    <rPh sb="1" eb="2">
      <t>ド</t>
    </rPh>
    <phoneticPr fontId="2"/>
  </si>
  <si>
    <t>保   健
保安林</t>
    <rPh sb="0" eb="1">
      <t>ホ</t>
    </rPh>
    <rPh sb="4" eb="5">
      <t>タケシ</t>
    </rPh>
    <rPh sb="6" eb="9">
      <t>ホアンリン</t>
    </rPh>
    <phoneticPr fontId="2"/>
  </si>
  <si>
    <t>落石防止
保 安 林</t>
    <rPh sb="0" eb="2">
      <t>ラクセキ</t>
    </rPh>
    <rPh sb="2" eb="4">
      <t>ボウシ</t>
    </rPh>
    <rPh sb="5" eb="6">
      <t>ホ</t>
    </rPh>
    <rPh sb="7" eb="8">
      <t>ヤス</t>
    </rPh>
    <rPh sb="9" eb="10">
      <t>ハヤシ</t>
    </rPh>
    <phoneticPr fontId="2"/>
  </si>
  <si>
    <t>干害防備
保 安 林</t>
    <rPh sb="0" eb="2">
      <t>カンガイ</t>
    </rPh>
    <rPh sb="2" eb="4">
      <t>ボウビ</t>
    </rPh>
    <rPh sb="5" eb="6">
      <t>ホ</t>
    </rPh>
    <rPh sb="7" eb="8">
      <t>ヤス</t>
    </rPh>
    <rPh sb="9" eb="10">
      <t>ハヤシ</t>
    </rPh>
    <phoneticPr fontId="2"/>
  </si>
  <si>
    <t>水害防備
保 安 林</t>
    <rPh sb="0" eb="2">
      <t>スイガイ</t>
    </rPh>
    <rPh sb="2" eb="4">
      <t>ボウビ</t>
    </rPh>
    <rPh sb="5" eb="6">
      <t>ホ</t>
    </rPh>
    <rPh sb="7" eb="8">
      <t>ヤス</t>
    </rPh>
    <rPh sb="9" eb="10">
      <t>ハヤシ</t>
    </rPh>
    <phoneticPr fontId="2"/>
  </si>
  <si>
    <t>防　 風
保安林</t>
    <rPh sb="0" eb="1">
      <t>ボウ</t>
    </rPh>
    <rPh sb="3" eb="4">
      <t>カゼ</t>
    </rPh>
    <rPh sb="5" eb="8">
      <t>ホアンリン</t>
    </rPh>
    <phoneticPr fontId="2"/>
  </si>
  <si>
    <t>土砂崩壊
防　　 備
保 安 林</t>
    <rPh sb="0" eb="2">
      <t>ドシャ</t>
    </rPh>
    <rPh sb="2" eb="4">
      <t>ホウカイ</t>
    </rPh>
    <rPh sb="5" eb="6">
      <t>ボウ</t>
    </rPh>
    <rPh sb="9" eb="10">
      <t>ソナエ</t>
    </rPh>
    <rPh sb="11" eb="12">
      <t>ホ</t>
    </rPh>
    <rPh sb="13" eb="14">
      <t>ヤス</t>
    </rPh>
    <rPh sb="15" eb="16">
      <t>ハヤシ</t>
    </rPh>
    <phoneticPr fontId="2"/>
  </si>
  <si>
    <t>土砂流出
防　　 備
保 安 林</t>
    <rPh sb="0" eb="2">
      <t>ドシャ</t>
    </rPh>
    <rPh sb="2" eb="4">
      <t>リュウシュツ</t>
    </rPh>
    <rPh sb="5" eb="6">
      <t>ボウ</t>
    </rPh>
    <rPh sb="9" eb="10">
      <t>ビ</t>
    </rPh>
    <rPh sb="11" eb="12">
      <t>ホ</t>
    </rPh>
    <rPh sb="13" eb="14">
      <t>ヤス</t>
    </rPh>
    <rPh sb="15" eb="16">
      <t>ハヤシ</t>
    </rPh>
    <phoneticPr fontId="2"/>
  </si>
  <si>
    <t>水　　 源
か ん 養
保 安 林</t>
    <rPh sb="0" eb="1">
      <t>ミズ</t>
    </rPh>
    <rPh sb="4" eb="5">
      <t>ゲン</t>
    </rPh>
    <rPh sb="10" eb="11">
      <t>マモル</t>
    </rPh>
    <rPh sb="12" eb="13">
      <t>ホ</t>
    </rPh>
    <rPh sb="14" eb="15">
      <t>ヤス</t>
    </rPh>
    <rPh sb="16" eb="17">
      <t>ハヤシ</t>
    </rPh>
    <phoneticPr fontId="2"/>
  </si>
  <si>
    <t>各年度末現在 (単位：ｈａ）</t>
    <rPh sb="0" eb="1">
      <t>カク</t>
    </rPh>
    <rPh sb="1" eb="2">
      <t>ネン</t>
    </rPh>
    <rPh sb="4" eb="6">
      <t>ゲンザイ</t>
    </rPh>
    <rPh sb="8" eb="10">
      <t>タンイ</t>
    </rPh>
    <phoneticPr fontId="2"/>
  </si>
  <si>
    <t>４－５　保安林面積（民有林）の推移</t>
    <rPh sb="4" eb="7">
      <t>ホアンリン</t>
    </rPh>
    <rPh sb="7" eb="9">
      <t>メンセキ</t>
    </rPh>
    <rPh sb="10" eb="13">
      <t>ミンユウリン</t>
    </rPh>
    <rPh sb="15" eb="17">
      <t>スイイ</t>
    </rPh>
    <phoneticPr fontId="2"/>
  </si>
  <si>
    <t>４－６　特用林産物生産量の推移</t>
    <rPh sb="4" eb="6">
      <t>トクヨウ</t>
    </rPh>
    <rPh sb="6" eb="8">
      <t>リンサン</t>
    </rPh>
    <rPh sb="8" eb="9">
      <t>ブツ</t>
    </rPh>
    <rPh sb="9" eb="11">
      <t>セイサン</t>
    </rPh>
    <rPh sb="11" eb="12">
      <t>リョウ</t>
    </rPh>
    <rPh sb="13" eb="15">
      <t>スイイ</t>
    </rPh>
    <phoneticPr fontId="2"/>
  </si>
  <si>
    <t xml:space="preserve">各年１２月３１日現在 </t>
    <rPh sb="0" eb="1">
      <t>カク</t>
    </rPh>
    <rPh sb="1" eb="2">
      <t>ネン</t>
    </rPh>
    <rPh sb="4" eb="5">
      <t>ツキ</t>
    </rPh>
    <rPh sb="7" eb="8">
      <t>ヒ</t>
    </rPh>
    <rPh sb="8" eb="10">
      <t>ゲンザイ</t>
    </rPh>
    <phoneticPr fontId="2"/>
  </si>
  <si>
    <t>生しいたけ
（ｔ）</t>
    <rPh sb="0" eb="1">
      <t>ナマ</t>
    </rPh>
    <phoneticPr fontId="2"/>
  </si>
  <si>
    <t>乾しいたけ
（ｔ）</t>
    <rPh sb="0" eb="1">
      <t>ホ</t>
    </rPh>
    <phoneticPr fontId="2"/>
  </si>
  <si>
    <t>なめこ
（ｔ）</t>
    <phoneticPr fontId="2"/>
  </si>
  <si>
    <t>ひらたけ
（ｔ）</t>
    <phoneticPr fontId="2"/>
  </si>
  <si>
    <t>まいたけ
（ｔ）</t>
    <phoneticPr fontId="2"/>
  </si>
  <si>
    <t>たけのこ
（ｔ）</t>
    <phoneticPr fontId="2"/>
  </si>
  <si>
    <t>竹材
（千束）</t>
  </si>
  <si>
    <t>桐材
（㎥）</t>
  </si>
  <si>
    <t>平成22年</t>
    <rPh sb="0" eb="2">
      <t>ヘイセイ</t>
    </rPh>
    <rPh sb="4" eb="5">
      <t>ネン</t>
    </rPh>
    <phoneticPr fontId="2"/>
  </si>
  <si>
    <t>…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</si>
  <si>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</si>
  <si>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</si>
  <si>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</si>
  <si>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</si>
  <si>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</si>
  <si>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</si>
  <si>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</si>
  <si>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</si>
  <si>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</si>
  <si>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令和２年</t>
    <rPh sb="0" eb="2">
      <t>レイワ</t>
    </rPh>
    <rPh sb="3" eb="4">
      <t>ガンネン</t>
    </rPh>
    <phoneticPr fontId="2"/>
  </si>
  <si>
    <t>（注）面積は単位未満を四捨五入したため、総数とは一致しない場合がある。</t>
    <phoneticPr fontId="2"/>
  </si>
  <si>
    <t>（注）まいたけについては、令和元年12月31日より調査</t>
    <rPh sb="13" eb="15">
      <t>レイワ</t>
    </rPh>
    <rPh sb="15" eb="17">
      <t>ガンネン</t>
    </rPh>
    <rPh sb="19" eb="20">
      <t>ガツ</t>
    </rPh>
    <rPh sb="22" eb="23">
      <t>ニチ</t>
    </rPh>
    <rPh sb="25" eb="27">
      <t>チョウサ</t>
    </rPh>
    <phoneticPr fontId="2"/>
  </si>
  <si>
    <t>（注）桐材については、平成30年12月３１日調査で終了</t>
    <rPh sb="3" eb="5">
      <t>キリザイ</t>
    </rPh>
    <rPh sb="11" eb="13">
      <t>ヘイセイ</t>
    </rPh>
    <rPh sb="15" eb="16">
      <t>ネン</t>
    </rPh>
    <rPh sb="18" eb="19">
      <t>ガツ</t>
    </rPh>
    <rPh sb="21" eb="22">
      <t>ニチ</t>
    </rPh>
    <rPh sb="22" eb="24">
      <t>チョウサ</t>
    </rPh>
    <rPh sb="25" eb="27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</si>
</sst>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\(0\)"/>
    <numFmt numFmtId="177" formatCode="#,##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/>
  </cellStyleXfs>
  <cellXfs count="170">
    <xf numFmtId="0" fontId="0" fillId="0" borderId="0" xfId="0">
      <alignment vertical="center"/>
    </xf>
    <xf numFmtId="38" fontId="6" fillId="0" borderId="0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0" xfId="1" applyFont="1" applyFill="1" applyBorder="1" applyAlignment="1">
      <alignment horizontal="right" vertical="center"/>
    </xf>
    <xf numFmtId="38" fontId="1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lef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38" fontId="3" fillId="0" borderId="0" xfId="1" applyFont="1" applyFill="1" applyAlignment="1">
      <alignment horizontal="left" vertical="center"/>
    </xf>
    <xf numFmtId="0" fontId="8" fillId="0" borderId="0" xfId="3" applyFill="1"/>
    <xf numFmtId="38" fontId="9" fillId="0" borderId="0" xfId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38" fontId="10" fillId="0" borderId="0" xfId="1" applyFont="1" applyFill="1" applyAlignment="1">
      <alignment horizontal="right" vertical="center"/>
    </xf>
    <xf numFmtId="38" fontId="10" fillId="0" borderId="1" xfId="1" applyFont="1" applyFill="1" applyBorder="1" applyAlignment="1">
      <alignment horizontal="center" vertical="center"/>
    </xf>
    <xf numFmtId="0" fontId="8" fillId="0" borderId="0" xfId="3" applyFont="1" applyFill="1"/>
    <xf numFmtId="38" fontId="10" fillId="0" borderId="0" xfId="1" applyFont="1" applyFill="1" applyBorder="1" applyAlignment="1">
      <alignment vertical="center"/>
    </xf>
    <xf numFmtId="38" fontId="10" fillId="0" borderId="1" xfId="1" applyFont="1" applyFill="1" applyBorder="1" applyAlignment="1">
      <alignment horizontal="center" vertical="center" shrinkToFit="1"/>
    </xf>
    <xf numFmtId="40" fontId="3" fillId="0" borderId="2" xfId="1" applyNumberFormat="1" applyFont="1" applyFill="1" applyBorder="1" applyAlignment="1">
      <alignment vertical="center"/>
    </xf>
    <xf numFmtId="40" fontId="3" fillId="0" borderId="3" xfId="1" applyNumberFormat="1" applyFont="1" applyFill="1" applyBorder="1" applyAlignment="1">
      <alignment vertical="center"/>
    </xf>
    <xf numFmtId="40" fontId="3" fillId="0" borderId="3" xfId="1" applyNumberFormat="1" applyFont="1" applyFill="1" applyBorder="1" applyAlignment="1">
      <alignment horizontal="right" vertical="center"/>
    </xf>
    <xf numFmtId="40" fontId="3" fillId="0" borderId="4" xfId="1" applyNumberFormat="1" applyFont="1" applyFill="1" applyBorder="1" applyAlignment="1">
      <alignment vertical="center"/>
    </xf>
    <xf numFmtId="40" fontId="3" fillId="0" borderId="4" xfId="1" applyNumberFormat="1" applyFont="1" applyFill="1" applyBorder="1" applyAlignment="1">
      <alignment horizontal="right" vertical="center"/>
    </xf>
    <xf numFmtId="40" fontId="3" fillId="0" borderId="2" xfId="1" applyNumberFormat="1" applyFont="1" applyFill="1" applyBorder="1" applyAlignment="1">
      <alignment horizontal="right" vertical="center"/>
    </xf>
    <xf numFmtId="40" fontId="10" fillId="0" borderId="2" xfId="1" applyNumberFormat="1" applyFont="1" applyFill="1" applyBorder="1" applyAlignment="1">
      <alignment vertical="center"/>
    </xf>
    <xf numFmtId="40" fontId="10" fillId="0" borderId="2" xfId="1" applyNumberFormat="1" applyFont="1" applyFill="1" applyBorder="1" applyAlignment="1">
      <alignment horizontal="right" vertical="center"/>
    </xf>
    <xf numFmtId="40" fontId="10" fillId="0" borderId="3" xfId="1" applyNumberFormat="1" applyFont="1" applyFill="1" applyBorder="1" applyAlignment="1">
      <alignment vertical="center"/>
    </xf>
    <xf numFmtId="40" fontId="10" fillId="0" borderId="3" xfId="1" applyNumberFormat="1" applyFont="1" applyFill="1" applyBorder="1" applyAlignment="1">
      <alignment horizontal="right" vertical="center"/>
    </xf>
    <xf numFmtId="40" fontId="10" fillId="0" borderId="4" xfId="1" applyNumberFormat="1" applyFont="1" applyFill="1" applyBorder="1" applyAlignment="1">
      <alignment vertical="center"/>
    </xf>
    <xf numFmtId="40" fontId="10" fillId="0" borderId="4" xfId="1" applyNumberFormat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vertical="center"/>
    </xf>
    <xf numFmtId="38" fontId="10" fillId="0" borderId="3" xfId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38" fontId="11" fillId="0" borderId="0" xfId="1" applyFont="1" applyFill="1" applyAlignment="1">
      <alignment vertical="center"/>
    </xf>
    <xf numFmtId="38" fontId="10" fillId="0" borderId="4" xfId="1" applyFont="1" applyFill="1" applyBorder="1" applyAlignment="1">
      <alignment horizontal="right" vertical="center"/>
    </xf>
    <xf numFmtId="38" fontId="12" fillId="0" borderId="0" xfId="1" applyFont="1" applyFill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0" fontId="3" fillId="0" borderId="0" xfId="2" applyFont="1" applyFill="1"/>
    <xf numFmtId="3" fontId="3" fillId="0" borderId="0" xfId="2" applyNumberFormat="1" applyFont="1" applyFill="1"/>
    <xf numFmtId="0" fontId="3" fillId="0" borderId="0" xfId="2" applyFont="1" applyFill="1" applyBorder="1"/>
    <xf numFmtId="0" fontId="5" fillId="0" borderId="0" xfId="2" applyFont="1" applyFill="1"/>
    <xf numFmtId="3" fontId="5" fillId="0" borderId="0" xfId="2" applyNumberFormat="1" applyFont="1" applyFill="1"/>
    <xf numFmtId="3" fontId="5" fillId="0" borderId="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3" fontId="3" fillId="0" borderId="9" xfId="2" applyNumberFormat="1" applyFont="1" applyFill="1" applyBorder="1" applyAlignment="1">
      <alignment vertical="center"/>
    </xf>
    <xf numFmtId="3" fontId="3" fillId="0" borderId="8" xfId="2" applyNumberFormat="1" applyFont="1" applyFill="1" applyBorder="1" applyAlignment="1">
      <alignment horizontal="right" vertical="center"/>
    </xf>
    <xf numFmtId="3" fontId="3" fillId="0" borderId="4" xfId="2" applyNumberFormat="1" applyFont="1" applyFill="1" applyBorder="1" applyAlignment="1">
      <alignment horizontal="right" vertical="center"/>
    </xf>
    <xf numFmtId="3" fontId="3" fillId="0" borderId="4" xfId="2" applyNumberFormat="1" applyFont="1" applyFill="1" applyBorder="1" applyAlignment="1">
      <alignment vertical="center"/>
    </xf>
    <xf numFmtId="176" fontId="3" fillId="0" borderId="10" xfId="2" applyNumberFormat="1" applyFont="1" applyFill="1" applyBorder="1" applyAlignment="1">
      <alignment horizontal="right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vertical="center"/>
    </xf>
    <xf numFmtId="0" fontId="3" fillId="0" borderId="8" xfId="2" applyFont="1" applyFill="1" applyBorder="1" applyAlignment="1">
      <alignment horizontal="right" vertical="center"/>
    </xf>
    <xf numFmtId="3" fontId="3" fillId="0" borderId="11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" fontId="3" fillId="0" borderId="3" xfId="2" applyNumberFormat="1" applyFont="1" applyFill="1" applyBorder="1" applyAlignment="1">
      <alignment vertical="center"/>
    </xf>
    <xf numFmtId="176" fontId="3" fillId="0" borderId="7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right" vertical="center"/>
    </xf>
    <xf numFmtId="3" fontId="3" fillId="0" borderId="12" xfId="2" applyNumberFormat="1" applyFont="1" applyFill="1" applyBorder="1" applyAlignment="1">
      <alignment vertical="center"/>
    </xf>
    <xf numFmtId="3" fontId="3" fillId="0" borderId="6" xfId="2" applyNumberFormat="1" applyFont="1" applyFill="1" applyBorder="1" applyAlignment="1">
      <alignment vertical="center"/>
    </xf>
    <xf numFmtId="3" fontId="3" fillId="0" borderId="2" xfId="2" applyNumberFormat="1" applyFont="1" applyFill="1" applyBorder="1" applyAlignment="1">
      <alignment vertical="center"/>
    </xf>
    <xf numFmtId="176" fontId="3" fillId="0" borderId="13" xfId="2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vertical="center"/>
    </xf>
    <xf numFmtId="0" fontId="3" fillId="0" borderId="6" xfId="2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/>
    </xf>
    <xf numFmtId="3" fontId="3" fillId="0" borderId="0" xfId="2" applyNumberFormat="1" applyFont="1" applyFill="1" applyAlignment="1">
      <alignment horizontal="right" vertical="center"/>
    </xf>
    <xf numFmtId="0" fontId="1" fillId="0" borderId="0" xfId="2" applyFont="1" applyFill="1"/>
    <xf numFmtId="3" fontId="1" fillId="0" borderId="0" xfId="2" applyNumberFormat="1" applyFont="1" applyFill="1"/>
    <xf numFmtId="0" fontId="6" fillId="0" borderId="0" xfId="2" applyFont="1" applyFill="1"/>
    <xf numFmtId="3" fontId="3" fillId="0" borderId="8" xfId="2" applyNumberFormat="1" applyFont="1" applyFill="1" applyBorder="1"/>
    <xf numFmtId="0" fontId="3" fillId="0" borderId="8" xfId="2" applyFont="1" applyFill="1" applyBorder="1"/>
    <xf numFmtId="0" fontId="3" fillId="0" borderId="10" xfId="2" applyFont="1" applyFill="1" applyBorder="1"/>
    <xf numFmtId="0" fontId="3" fillId="0" borderId="7" xfId="2" applyFont="1" applyFill="1" applyBorder="1"/>
    <xf numFmtId="177" fontId="13" fillId="0" borderId="0" xfId="2" applyNumberFormat="1" applyFont="1" applyFill="1" applyBorder="1" applyAlignment="1">
      <alignment horizontal="right" vertical="center"/>
    </xf>
    <xf numFmtId="0" fontId="3" fillId="0" borderId="9" xfId="2" applyFont="1" applyFill="1" applyBorder="1"/>
    <xf numFmtId="0" fontId="3" fillId="0" borderId="11" xfId="2" applyFont="1" applyFill="1" applyBorder="1"/>
    <xf numFmtId="0" fontId="13" fillId="0" borderId="13" xfId="2" applyNumberFormat="1" applyFont="1" applyBorder="1" applyAlignment="1">
      <alignment horizontal="center" vertical="center" wrapText="1"/>
    </xf>
    <xf numFmtId="0" fontId="13" fillId="0" borderId="13" xfId="2" applyNumberFormat="1" applyFont="1" applyBorder="1" applyAlignment="1">
      <alignment vertical="center" wrapText="1"/>
    </xf>
    <xf numFmtId="0" fontId="13" fillId="0" borderId="6" xfId="2" applyNumberFormat="1" applyFont="1" applyBorder="1" applyAlignment="1">
      <alignment vertical="center" wrapText="1"/>
    </xf>
    <xf numFmtId="0" fontId="13" fillId="0" borderId="5" xfId="2" applyNumberFormat="1" applyFont="1" applyBorder="1" applyAlignment="1">
      <alignment vertical="center" wrapText="1"/>
    </xf>
    <xf numFmtId="0" fontId="3" fillId="0" borderId="12" xfId="2" applyFont="1" applyFill="1" applyBorder="1"/>
    <xf numFmtId="0" fontId="5" fillId="0" borderId="0" xfId="2" applyFont="1" applyFill="1" applyAlignment="1">
      <alignment vertical="center"/>
    </xf>
    <xf numFmtId="3" fontId="5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vertical="center"/>
    </xf>
    <xf numFmtId="3" fontId="3" fillId="0" borderId="10" xfId="2" applyNumberFormat="1" applyFont="1" applyFill="1" applyBorder="1" applyAlignment="1">
      <alignment vertical="center"/>
    </xf>
    <xf numFmtId="0" fontId="3" fillId="0" borderId="9" xfId="2" applyFont="1" applyFill="1" applyBorder="1" applyAlignment="1">
      <alignment vertical="center"/>
    </xf>
    <xf numFmtId="3" fontId="3" fillId="0" borderId="7" xfId="2" applyNumberFormat="1" applyFont="1" applyFill="1" applyBorder="1" applyAlignment="1">
      <alignment vertical="center"/>
    </xf>
    <xf numFmtId="0" fontId="3" fillId="0" borderId="11" xfId="2" applyFont="1" applyFill="1" applyBorder="1" applyAlignment="1">
      <alignment vertical="center"/>
    </xf>
    <xf numFmtId="3" fontId="3" fillId="0" borderId="13" xfId="2" applyNumberFormat="1" applyFont="1" applyFill="1" applyBorder="1" applyAlignment="1">
      <alignment vertical="center"/>
    </xf>
    <xf numFmtId="0" fontId="3" fillId="0" borderId="12" xfId="2" applyFont="1" applyFill="1" applyBorder="1" applyAlignment="1">
      <alignment vertical="center"/>
    </xf>
    <xf numFmtId="3" fontId="3" fillId="0" borderId="14" xfId="2" applyNumberFormat="1" applyFont="1" applyFill="1" applyBorder="1" applyAlignment="1">
      <alignment horizontal="center" vertical="center"/>
    </xf>
    <xf numFmtId="0" fontId="14" fillId="0" borderId="0" xfId="2" applyFont="1" applyFill="1"/>
    <xf numFmtId="0" fontId="7" fillId="0" borderId="0" xfId="2" applyFont="1" applyFill="1"/>
    <xf numFmtId="3" fontId="7" fillId="0" borderId="0" xfId="2" applyNumberFormat="1" applyFont="1" applyFill="1"/>
    <xf numFmtId="3" fontId="3" fillId="0" borderId="14" xfId="2" applyNumberFormat="1" applyFont="1" applyFill="1" applyBorder="1" applyAlignment="1">
      <alignment horizontal="center" vertical="center" wrapText="1"/>
    </xf>
    <xf numFmtId="0" fontId="8" fillId="0" borderId="0" xfId="3"/>
    <xf numFmtId="3" fontId="3" fillId="0" borderId="9" xfId="2" applyNumberFormat="1" applyFont="1" applyFill="1" applyBorder="1" applyAlignment="1">
      <alignment horizontal="right" vertical="center"/>
    </xf>
    <xf numFmtId="0" fontId="3" fillId="0" borderId="10" xfId="2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0" fontId="15" fillId="0" borderId="0" xfId="2" applyFont="1" applyFill="1"/>
    <xf numFmtId="0" fontId="3" fillId="0" borderId="0" xfId="2" applyFont="1" applyFill="1" applyAlignment="1">
      <alignment horizontal="right"/>
    </xf>
    <xf numFmtId="0" fontId="3" fillId="0" borderId="0" xfId="2" applyFont="1" applyFill="1" applyBorder="1" applyAlignment="1">
      <alignment horizontal="right"/>
    </xf>
    <xf numFmtId="0" fontId="3" fillId="0" borderId="0" xfId="2" applyFont="1" applyFill="1" applyAlignment="1">
      <alignment horizontal="center"/>
    </xf>
    <xf numFmtId="0" fontId="3" fillId="0" borderId="15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right"/>
    </xf>
    <xf numFmtId="0" fontId="3" fillId="0" borderId="1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right" vertical="center"/>
    </xf>
    <xf numFmtId="3" fontId="3" fillId="2" borderId="11" xfId="2" applyNumberFormat="1" applyFont="1" applyFill="1" applyBorder="1" applyAlignment="1">
      <alignment horizontal="right" vertical="center"/>
    </xf>
    <xf numFmtId="3" fontId="3" fillId="2" borderId="0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right" vertical="center"/>
    </xf>
    <xf numFmtId="0" fontId="3" fillId="2" borderId="7" xfId="2" applyFont="1" applyFill="1" applyBorder="1" applyAlignment="1">
      <alignment horizontal="right" vertical="center"/>
    </xf>
    <xf numFmtId="0" fontId="3" fillId="2" borderId="8" xfId="2" applyFont="1" applyFill="1" applyBorder="1" applyAlignment="1">
      <alignment horizontal="right" vertical="center"/>
    </xf>
    <xf numFmtId="3" fontId="3" fillId="0" borderId="5" xfId="2" applyNumberFormat="1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/>
    </xf>
    <xf numFmtId="3" fontId="3" fillId="0" borderId="14" xfId="2" applyNumberFormat="1" applyFont="1" applyFill="1" applyBorder="1" applyAlignment="1">
      <alignment horizontal="center" vertical="center"/>
    </xf>
    <xf numFmtId="0" fontId="13" fillId="0" borderId="12" xfId="2" applyNumberFormat="1" applyFont="1" applyBorder="1" applyAlignment="1">
      <alignment horizontal="center" vertical="center" wrapText="1"/>
    </xf>
    <xf numFmtId="0" fontId="13" fillId="0" borderId="11" xfId="2" applyNumberFormat="1" applyFont="1" applyBorder="1" applyAlignment="1">
      <alignment horizontal="center" vertical="center" wrapText="1"/>
    </xf>
    <xf numFmtId="0" fontId="13" fillId="0" borderId="9" xfId="2" applyNumberFormat="1" applyFont="1" applyBorder="1" applyAlignment="1">
      <alignment horizontal="center" vertical="center" wrapText="1"/>
    </xf>
    <xf numFmtId="0" fontId="13" fillId="0" borderId="6" xfId="2" applyNumberFormat="1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 wrapText="1"/>
    </xf>
    <xf numFmtId="0" fontId="13" fillId="0" borderId="8" xfId="2" applyNumberFormat="1" applyFont="1" applyBorder="1" applyAlignment="1">
      <alignment horizontal="center" vertical="center" wrapText="1"/>
    </xf>
    <xf numFmtId="0" fontId="13" fillId="0" borderId="2" xfId="2" applyNumberFormat="1" applyFont="1" applyBorder="1" applyAlignment="1">
      <alignment horizontal="center" vertical="center" wrapText="1"/>
    </xf>
    <xf numFmtId="0" fontId="13" fillId="0" borderId="3" xfId="2" applyNumberFormat="1" applyFont="1" applyBorder="1" applyAlignment="1">
      <alignment horizontal="center" vertical="center" wrapText="1"/>
    </xf>
    <xf numFmtId="0" fontId="13" fillId="0" borderId="4" xfId="2" applyNumberFormat="1" applyFont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shrinkToFit="1"/>
    </xf>
    <xf numFmtId="38" fontId="3" fillId="0" borderId="5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 wrapText="1"/>
    </xf>
    <xf numFmtId="38" fontId="3" fillId="0" borderId="5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 wrapText="1"/>
    </xf>
    <xf numFmtId="38" fontId="10" fillId="0" borderId="1" xfId="1" applyFont="1" applyFill="1" applyBorder="1" applyAlignment="1">
      <alignment horizontal="center" vertical="center" shrinkToFit="1"/>
    </xf>
    <xf numFmtId="0" fontId="3" fillId="0" borderId="13" xfId="2" applyFont="1" applyFill="1" applyBorder="1" applyAlignment="1">
      <alignment horizontal="distributed"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2\1010_&#32207;&#21512;&#25919;&#31574;&#35506;\Documents%20and%20Settings\1010D001u.TOCHIGICITY\&#12487;&#12473;&#12463;&#12488;&#12483;&#12503;\H18%20&#32113;&#35336;&#26360;&#21407;&#31295;\&#21508;&#35506;&#29031;&#20250;&#29992;&#20803;&#12487;&#12540;&#12479;\04&#12288;&#36786;&#26519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 面積"/>
      <sheetName val="4-13 件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7">
          <cell r="D17">
            <v>92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showGridLines="0" workbookViewId="0">
      <selection activeCell="A11" sqref="A11"/>
    </sheetView>
  </sheetViews>
  <sheetFormatPr defaultRowHeight="13.5"/>
  <cols>
    <col min="1" max="1" width="5.75" style="51" customWidth="1"/>
    <col min="2" max="2" width="2.875" style="52" customWidth="1"/>
    <col min="3" max="3" width="2.375" style="52" customWidth="1"/>
    <col min="4" max="4" width="7.75" style="52" bestFit="1" customWidth="1"/>
    <col min="5" max="10" width="12.25" style="52" customWidth="1"/>
    <col min="11" max="22" width="9" style="52"/>
    <col min="23" max="16384" width="9" style="51"/>
  </cols>
  <sheetData>
    <row r="1" spans="1:22" s="85" customFormat="1" ht="17.25" customHeight="1">
      <c r="A1" s="87" t="s">
        <v>48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22" s="85" customFormat="1" ht="7.5" customHeight="1">
      <c r="A2" s="87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2" ht="20.25" customHeight="1">
      <c r="J3" s="84" t="s">
        <v>47</v>
      </c>
    </row>
    <row r="4" spans="1:22" ht="20.25" customHeight="1">
      <c r="A4" s="139" t="s">
        <v>46</v>
      </c>
      <c r="B4" s="140"/>
      <c r="C4" s="140"/>
      <c r="D4" s="140"/>
      <c r="E4" s="140" t="s">
        <v>45</v>
      </c>
      <c r="F4" s="140" t="s">
        <v>44</v>
      </c>
      <c r="G4" s="140"/>
      <c r="H4" s="140"/>
      <c r="I4" s="140"/>
      <c r="J4" s="141" t="s">
        <v>43</v>
      </c>
    </row>
    <row r="5" spans="1:22" ht="30" customHeight="1">
      <c r="A5" s="139"/>
      <c r="B5" s="140"/>
      <c r="C5" s="140"/>
      <c r="D5" s="140"/>
      <c r="E5" s="140"/>
      <c r="F5" s="83" t="s">
        <v>42</v>
      </c>
      <c r="G5" s="82" t="s">
        <v>41</v>
      </c>
      <c r="H5" s="82" t="s">
        <v>40</v>
      </c>
      <c r="I5" s="82" t="s">
        <v>39</v>
      </c>
      <c r="J5" s="141"/>
    </row>
    <row r="6" spans="1:22" ht="20.25" customHeight="1">
      <c r="A6" s="81" t="s">
        <v>38</v>
      </c>
      <c r="B6" s="80">
        <v>12</v>
      </c>
      <c r="C6" s="79" t="s">
        <v>36</v>
      </c>
      <c r="D6" s="78">
        <v>-2000</v>
      </c>
      <c r="E6" s="75">
        <v>7673</v>
      </c>
      <c r="F6" s="77">
        <v>6443</v>
      </c>
      <c r="G6" s="76">
        <v>1204</v>
      </c>
      <c r="H6" s="77">
        <v>2004</v>
      </c>
      <c r="I6" s="76">
        <v>3235</v>
      </c>
      <c r="J6" s="75">
        <v>1230</v>
      </c>
    </row>
    <row r="7" spans="1:22" ht="20.25" customHeight="1">
      <c r="A7" s="74" t="s">
        <v>38</v>
      </c>
      <c r="B7" s="73">
        <v>17</v>
      </c>
      <c r="C7" s="72" t="s">
        <v>36</v>
      </c>
      <c r="D7" s="71">
        <v>-2005</v>
      </c>
      <c r="E7" s="68">
        <v>7270</v>
      </c>
      <c r="F7" s="70">
        <v>5583</v>
      </c>
      <c r="G7" s="69">
        <v>1099</v>
      </c>
      <c r="H7" s="70">
        <v>1524</v>
      </c>
      <c r="I7" s="69">
        <v>2960</v>
      </c>
      <c r="J7" s="68">
        <v>1687</v>
      </c>
    </row>
    <row r="8" spans="1:22" ht="20.25" customHeight="1">
      <c r="A8" s="74" t="s">
        <v>38</v>
      </c>
      <c r="B8" s="73">
        <v>22</v>
      </c>
      <c r="C8" s="72" t="s">
        <v>36</v>
      </c>
      <c r="D8" s="71">
        <v>-2010</v>
      </c>
      <c r="E8" s="68">
        <v>6470</v>
      </c>
      <c r="F8" s="70">
        <v>4729</v>
      </c>
      <c r="G8" s="69">
        <v>952</v>
      </c>
      <c r="H8" s="70">
        <v>1420</v>
      </c>
      <c r="I8" s="69">
        <v>2357</v>
      </c>
      <c r="J8" s="68">
        <v>1741</v>
      </c>
    </row>
    <row r="9" spans="1:22" ht="20.25" customHeight="1">
      <c r="A9" s="74" t="s">
        <v>38</v>
      </c>
      <c r="B9" s="73">
        <v>27</v>
      </c>
      <c r="C9" s="72" t="s">
        <v>36</v>
      </c>
      <c r="D9" s="71">
        <v>-2015</v>
      </c>
      <c r="E9" s="68">
        <v>5461</v>
      </c>
      <c r="F9" s="70">
        <v>3799</v>
      </c>
      <c r="G9" s="69">
        <v>988</v>
      </c>
      <c r="H9" s="70">
        <v>496</v>
      </c>
      <c r="I9" s="69">
        <v>2315</v>
      </c>
      <c r="J9" s="68">
        <v>1662</v>
      </c>
    </row>
    <row r="10" spans="1:22" ht="20.25" customHeight="1">
      <c r="A10" s="67" t="s">
        <v>37</v>
      </c>
      <c r="B10" s="66">
        <v>2</v>
      </c>
      <c r="C10" s="65" t="s">
        <v>36</v>
      </c>
      <c r="D10" s="64">
        <v>2020</v>
      </c>
      <c r="E10" s="60">
        <v>4403</v>
      </c>
      <c r="F10" s="63">
        <v>2920</v>
      </c>
      <c r="G10" s="61" t="s">
        <v>27</v>
      </c>
      <c r="H10" s="62" t="s">
        <v>27</v>
      </c>
      <c r="I10" s="61" t="s">
        <v>27</v>
      </c>
      <c r="J10" s="60">
        <v>1483</v>
      </c>
    </row>
    <row r="11" spans="1:22" ht="20.25" customHeight="1">
      <c r="A11" s="51" t="s">
        <v>35</v>
      </c>
      <c r="B11" s="51"/>
      <c r="C11" s="53"/>
      <c r="D11" s="51"/>
    </row>
    <row r="12" spans="1:22" s="54" customFormat="1" ht="15" customHeight="1">
      <c r="A12" s="59" t="s">
        <v>34</v>
      </c>
      <c r="B12" s="59"/>
      <c r="C12" s="58"/>
      <c r="D12" s="57"/>
      <c r="E12" s="56"/>
      <c r="F12" s="56"/>
      <c r="G12" s="56"/>
      <c r="H12" s="56"/>
      <c r="I12" s="56"/>
      <c r="J12" s="56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</row>
    <row r="13" spans="1:22">
      <c r="C13" s="53"/>
      <c r="D13" s="51"/>
    </row>
  </sheetData>
  <mergeCells count="4">
    <mergeCell ref="A4:D5"/>
    <mergeCell ref="E4:E5"/>
    <mergeCell ref="F4:I4"/>
    <mergeCell ref="J4:J5"/>
  </mergeCells>
  <phoneticPr fontId="2"/>
  <pageMargins left="0.78740157480314965" right="0.59055118110236227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showGridLines="0" tabSelected="1" workbookViewId="0">
      <selection activeCell="A9" sqref="A9"/>
    </sheetView>
  </sheetViews>
  <sheetFormatPr defaultRowHeight="13.5"/>
  <cols>
    <col min="1" max="1" width="9" style="51"/>
    <col min="2" max="2" width="10.75" style="51" customWidth="1"/>
    <col min="3" max="13" width="9.375" style="52" customWidth="1"/>
    <col min="14" max="23" width="9" style="52"/>
    <col min="24" max="16384" width="9" style="51"/>
  </cols>
  <sheetData>
    <row r="1" spans="1:23" s="85" customFormat="1" ht="17.25" customHeight="1">
      <c r="B1" s="87" t="s">
        <v>58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23" s="85" customFormat="1" ht="7.5" customHeight="1">
      <c r="B2" s="87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spans="1:23" ht="20.25" customHeight="1">
      <c r="M3" s="84" t="s">
        <v>57</v>
      </c>
    </row>
    <row r="4" spans="1:23" ht="20.25" customHeight="1">
      <c r="A4" s="99"/>
      <c r="B4" s="142" t="s">
        <v>56</v>
      </c>
      <c r="C4" s="97"/>
      <c r="D4" s="97"/>
      <c r="E4" s="96"/>
      <c r="F4" s="145" t="s">
        <v>55</v>
      </c>
      <c r="G4" s="97"/>
      <c r="H4" s="97"/>
      <c r="I4" s="98"/>
      <c r="J4" s="145" t="s">
        <v>54</v>
      </c>
      <c r="K4" s="97"/>
      <c r="L4" s="97"/>
      <c r="M4" s="96"/>
      <c r="V4" s="51"/>
      <c r="W4" s="51"/>
    </row>
    <row r="5" spans="1:23" ht="30" customHeight="1">
      <c r="A5" s="94"/>
      <c r="B5" s="143"/>
      <c r="C5" s="142" t="s">
        <v>53</v>
      </c>
      <c r="D5" s="142" t="s">
        <v>52</v>
      </c>
      <c r="E5" s="95"/>
      <c r="F5" s="146"/>
      <c r="G5" s="142" t="s">
        <v>53</v>
      </c>
      <c r="H5" s="142" t="s">
        <v>52</v>
      </c>
      <c r="I5" s="95"/>
      <c r="J5" s="146"/>
      <c r="K5" s="142" t="s">
        <v>53</v>
      </c>
      <c r="L5" s="142" t="s">
        <v>52</v>
      </c>
      <c r="M5" s="95"/>
      <c r="V5" s="51"/>
      <c r="W5" s="51"/>
    </row>
    <row r="6" spans="1:23" ht="20.25" customHeight="1">
      <c r="A6" s="94"/>
      <c r="B6" s="143"/>
      <c r="C6" s="143"/>
      <c r="D6" s="143"/>
      <c r="E6" s="148" t="s">
        <v>51</v>
      </c>
      <c r="F6" s="146"/>
      <c r="G6" s="143"/>
      <c r="H6" s="143"/>
      <c r="I6" s="148" t="s">
        <v>51</v>
      </c>
      <c r="J6" s="146"/>
      <c r="K6" s="143"/>
      <c r="L6" s="143"/>
      <c r="M6" s="148" t="s">
        <v>51</v>
      </c>
      <c r="V6" s="51"/>
      <c r="W6" s="51"/>
    </row>
    <row r="7" spans="1:23" ht="20.25" customHeight="1">
      <c r="A7" s="94"/>
      <c r="B7" s="143"/>
      <c r="C7" s="143"/>
      <c r="D7" s="143"/>
      <c r="E7" s="149"/>
      <c r="F7" s="146"/>
      <c r="G7" s="143"/>
      <c r="H7" s="143"/>
      <c r="I7" s="149"/>
      <c r="J7" s="146"/>
      <c r="K7" s="143"/>
      <c r="L7" s="143"/>
      <c r="M7" s="149"/>
      <c r="V7" s="51"/>
      <c r="W7" s="51"/>
    </row>
    <row r="8" spans="1:23" ht="20.25" customHeight="1">
      <c r="A8" s="93"/>
      <c r="B8" s="144"/>
      <c r="C8" s="144"/>
      <c r="D8" s="144"/>
      <c r="E8" s="150"/>
      <c r="F8" s="147"/>
      <c r="G8" s="144"/>
      <c r="H8" s="144"/>
      <c r="I8" s="150"/>
      <c r="J8" s="147"/>
      <c r="K8" s="144"/>
      <c r="L8" s="144"/>
      <c r="M8" s="150"/>
      <c r="V8" s="51"/>
      <c r="W8" s="51"/>
    </row>
    <row r="9" spans="1:23" ht="27.75" customHeight="1">
      <c r="A9" s="169" t="s">
        <v>50</v>
      </c>
      <c r="B9" s="92">
        <v>2999</v>
      </c>
      <c r="C9" s="92">
        <v>2920</v>
      </c>
      <c r="D9" s="92">
        <v>79</v>
      </c>
      <c r="E9" s="92">
        <v>50</v>
      </c>
      <c r="F9" s="92">
        <v>2992</v>
      </c>
      <c r="G9" s="92">
        <v>2917</v>
      </c>
      <c r="H9" s="92">
        <v>75</v>
      </c>
      <c r="I9" s="92">
        <v>48</v>
      </c>
      <c r="J9" s="92">
        <v>14</v>
      </c>
      <c r="K9" s="92">
        <v>10</v>
      </c>
      <c r="L9" s="92">
        <v>4</v>
      </c>
      <c r="M9" s="92">
        <v>2</v>
      </c>
      <c r="V9" s="51"/>
      <c r="W9" s="51"/>
    </row>
    <row r="10" spans="1:23" ht="27.75" customHeight="1">
      <c r="A10" s="91"/>
      <c r="D10" s="53"/>
      <c r="E10" s="51"/>
    </row>
    <row r="11" spans="1:23" ht="27.75" customHeight="1">
      <c r="A11" s="90"/>
      <c r="B11" s="89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</row>
    <row r="12" spans="1:23">
      <c r="A12" s="51" t="s">
        <v>49</v>
      </c>
    </row>
  </sheetData>
  <mergeCells count="12">
    <mergeCell ref="M6:M8"/>
    <mergeCell ref="J4:J8"/>
    <mergeCell ref="C5:C8"/>
    <mergeCell ref="D5:D8"/>
    <mergeCell ref="G5:G8"/>
    <mergeCell ref="H5:H8"/>
    <mergeCell ref="K5:K8"/>
    <mergeCell ref="B4:B8"/>
    <mergeCell ref="F4:F8"/>
    <mergeCell ref="L5:L8"/>
    <mergeCell ref="E6:E8"/>
    <mergeCell ref="I6:I8"/>
  </mergeCells>
  <phoneticPr fontId="2"/>
  <pageMargins left="0.78740157480314965" right="0.59055118110236227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workbookViewId="0">
      <selection activeCell="K17" sqref="K17"/>
    </sheetView>
  </sheetViews>
  <sheetFormatPr defaultRowHeight="13.5"/>
  <cols>
    <col min="1" max="1" width="6.125" style="51" customWidth="1"/>
    <col min="2" max="2" width="2.875" style="51" customWidth="1"/>
    <col min="3" max="3" width="2.375" style="51" customWidth="1"/>
    <col min="4" max="4" width="7.75" style="52" bestFit="1" customWidth="1"/>
    <col min="5" max="5" width="2.375" style="52" customWidth="1"/>
    <col min="6" max="6" width="6.625" style="52" customWidth="1"/>
    <col min="7" max="14" width="8.125" style="52" customWidth="1"/>
    <col min="15" max="16384" width="9" style="51"/>
  </cols>
  <sheetData>
    <row r="1" spans="1:15" s="112" customFormat="1" ht="21.75" customHeight="1">
      <c r="A1" s="87" t="s">
        <v>72</v>
      </c>
      <c r="F1" s="113"/>
      <c r="G1" s="113"/>
      <c r="H1" s="113"/>
      <c r="I1" s="113"/>
      <c r="J1" s="113"/>
      <c r="K1" s="113"/>
      <c r="L1" s="113"/>
      <c r="M1" s="113"/>
    </row>
    <row r="2" spans="1:15" ht="7.5" customHeight="1">
      <c r="A2" s="111"/>
      <c r="D2" s="51"/>
      <c r="E2" s="51"/>
      <c r="N2" s="51"/>
    </row>
    <row r="3" spans="1:15" ht="20.25" customHeight="1">
      <c r="D3" s="51"/>
      <c r="E3" s="51"/>
      <c r="N3" s="84" t="s">
        <v>71</v>
      </c>
    </row>
    <row r="4" spans="1:15" ht="20.25" customHeight="1">
      <c r="A4" s="151" t="s">
        <v>46</v>
      </c>
      <c r="B4" s="152"/>
      <c r="C4" s="152"/>
      <c r="D4" s="152"/>
      <c r="E4" s="153" t="s">
        <v>70</v>
      </c>
      <c r="F4" s="140"/>
      <c r="G4" s="153" t="s">
        <v>69</v>
      </c>
      <c r="H4" s="140" t="s">
        <v>68</v>
      </c>
      <c r="I4" s="140"/>
      <c r="J4" s="140"/>
      <c r="K4" s="140"/>
      <c r="L4" s="140"/>
      <c r="M4" s="140"/>
      <c r="N4" s="141"/>
    </row>
    <row r="5" spans="1:15" ht="20.25" customHeight="1">
      <c r="A5" s="151"/>
      <c r="B5" s="152"/>
      <c r="C5" s="152"/>
      <c r="D5" s="152"/>
      <c r="E5" s="140"/>
      <c r="F5" s="140"/>
      <c r="G5" s="153"/>
      <c r="H5" s="153" t="s">
        <v>67</v>
      </c>
      <c r="I5" s="140" t="s">
        <v>66</v>
      </c>
      <c r="J5" s="140"/>
      <c r="K5" s="140" t="s">
        <v>65</v>
      </c>
      <c r="L5" s="140"/>
      <c r="M5" s="140" t="s">
        <v>64</v>
      </c>
      <c r="N5" s="141"/>
    </row>
    <row r="6" spans="1:15" ht="20.25" customHeight="1">
      <c r="A6" s="151"/>
      <c r="B6" s="152"/>
      <c r="C6" s="152"/>
      <c r="D6" s="152"/>
      <c r="E6" s="140"/>
      <c r="F6" s="140"/>
      <c r="G6" s="153"/>
      <c r="H6" s="153"/>
      <c r="I6" s="83" t="s">
        <v>63</v>
      </c>
      <c r="J6" s="83" t="s">
        <v>9</v>
      </c>
      <c r="K6" s="83" t="s">
        <v>62</v>
      </c>
      <c r="L6" s="83" t="s">
        <v>9</v>
      </c>
      <c r="M6" s="83" t="s">
        <v>62</v>
      </c>
      <c r="N6" s="110" t="s">
        <v>9</v>
      </c>
    </row>
    <row r="7" spans="1:15" ht="20.25" customHeight="1">
      <c r="A7" s="81" t="s">
        <v>38</v>
      </c>
      <c r="B7" s="80">
        <v>12</v>
      </c>
      <c r="C7" s="79" t="s">
        <v>36</v>
      </c>
      <c r="D7" s="78">
        <v>-2000</v>
      </c>
      <c r="E7" s="109"/>
      <c r="F7" s="108">
        <v>7670</v>
      </c>
      <c r="G7" s="77">
        <v>9164</v>
      </c>
      <c r="H7" s="77">
        <v>8918</v>
      </c>
      <c r="I7" s="76">
        <v>6333</v>
      </c>
      <c r="J7" s="77">
        <v>7890</v>
      </c>
      <c r="K7" s="76">
        <v>3785</v>
      </c>
      <c r="L7" s="77">
        <v>787</v>
      </c>
      <c r="M7" s="76">
        <v>457</v>
      </c>
      <c r="N7" s="75">
        <v>241</v>
      </c>
    </row>
    <row r="8" spans="1:15" ht="20.25" customHeight="1">
      <c r="A8" s="74" t="s">
        <v>38</v>
      </c>
      <c r="B8" s="73">
        <v>17</v>
      </c>
      <c r="C8" s="72" t="s">
        <v>36</v>
      </c>
      <c r="D8" s="71">
        <v>-2005</v>
      </c>
      <c r="E8" s="107"/>
      <c r="F8" s="106">
        <v>7267</v>
      </c>
      <c r="G8" s="70">
        <v>8691</v>
      </c>
      <c r="H8" s="70">
        <v>8378</v>
      </c>
      <c r="I8" s="69">
        <v>5475</v>
      </c>
      <c r="J8" s="70">
        <v>7463</v>
      </c>
      <c r="K8" s="69">
        <v>2923</v>
      </c>
      <c r="L8" s="70">
        <v>706</v>
      </c>
      <c r="M8" s="69">
        <v>358</v>
      </c>
      <c r="N8" s="68">
        <v>209</v>
      </c>
    </row>
    <row r="9" spans="1:15" ht="20.25" customHeight="1">
      <c r="A9" s="74" t="s">
        <v>38</v>
      </c>
      <c r="B9" s="73">
        <v>22</v>
      </c>
      <c r="C9" s="72" t="s">
        <v>36</v>
      </c>
      <c r="D9" s="71">
        <v>-2010</v>
      </c>
      <c r="E9" s="107"/>
      <c r="F9" s="106">
        <v>6465</v>
      </c>
      <c r="G9" s="70">
        <v>8185</v>
      </c>
      <c r="H9" s="70">
        <v>7863</v>
      </c>
      <c r="I9" s="69">
        <v>4614</v>
      </c>
      <c r="J9" s="70">
        <v>7011</v>
      </c>
      <c r="K9" s="69">
        <v>2587</v>
      </c>
      <c r="L9" s="70">
        <v>663</v>
      </c>
      <c r="M9" s="69">
        <v>318</v>
      </c>
      <c r="N9" s="68">
        <v>186</v>
      </c>
    </row>
    <row r="10" spans="1:15" ht="20.25" customHeight="1">
      <c r="A10" s="74" t="s">
        <v>38</v>
      </c>
      <c r="B10" s="73">
        <v>27</v>
      </c>
      <c r="C10" s="72" t="s">
        <v>36</v>
      </c>
      <c r="D10" s="71">
        <v>-2015</v>
      </c>
      <c r="E10" s="107"/>
      <c r="F10" s="106">
        <v>5461</v>
      </c>
      <c r="G10" s="70">
        <v>7373</v>
      </c>
      <c r="H10" s="70">
        <v>7070</v>
      </c>
      <c r="I10" s="69">
        <v>3688</v>
      </c>
      <c r="J10" s="70">
        <v>6337</v>
      </c>
      <c r="K10" s="69">
        <v>1892</v>
      </c>
      <c r="L10" s="70">
        <v>584</v>
      </c>
      <c r="M10" s="69">
        <v>244</v>
      </c>
      <c r="N10" s="68">
        <v>149</v>
      </c>
    </row>
    <row r="11" spans="1:15" ht="20.25" customHeight="1">
      <c r="A11" s="67" t="s">
        <v>37</v>
      </c>
      <c r="B11" s="66">
        <v>2</v>
      </c>
      <c r="C11" s="65" t="s">
        <v>36</v>
      </c>
      <c r="D11" s="64">
        <v>-2020</v>
      </c>
      <c r="E11" s="105"/>
      <c r="F11" s="104">
        <v>4389</v>
      </c>
      <c r="G11" s="63" t="s">
        <v>27</v>
      </c>
      <c r="H11" s="63">
        <v>6586</v>
      </c>
      <c r="I11" s="61" t="s">
        <v>27</v>
      </c>
      <c r="J11" s="62" t="s">
        <v>27</v>
      </c>
      <c r="K11" s="62" t="s">
        <v>27</v>
      </c>
      <c r="L11" s="62" t="s">
        <v>27</v>
      </c>
      <c r="M11" s="62" t="s">
        <v>27</v>
      </c>
      <c r="N11" s="61" t="s">
        <v>27</v>
      </c>
      <c r="O11" s="53"/>
    </row>
    <row r="12" spans="1:15" s="102" customFormat="1" ht="20.25" customHeight="1">
      <c r="A12" s="102" t="s">
        <v>61</v>
      </c>
      <c r="F12" s="103"/>
      <c r="G12" s="103"/>
      <c r="H12" s="103"/>
      <c r="I12" s="103"/>
      <c r="J12" s="103"/>
      <c r="K12" s="103"/>
      <c r="L12" s="103"/>
      <c r="M12" s="103"/>
      <c r="N12" s="103"/>
    </row>
    <row r="13" spans="1:15" s="100" customFormat="1" ht="13.5" customHeight="1">
      <c r="A13" s="73" t="s">
        <v>60</v>
      </c>
      <c r="B13" s="59"/>
      <c r="C13" s="58"/>
      <c r="D13" s="57"/>
      <c r="E13" s="59"/>
      <c r="F13" s="56"/>
      <c r="G13" s="56"/>
      <c r="H13" s="56"/>
      <c r="I13" s="56"/>
      <c r="J13" s="56"/>
      <c r="L13" s="56"/>
      <c r="M13" s="56"/>
      <c r="N13" s="56"/>
    </row>
    <row r="14" spans="1:15" s="100" customFormat="1" ht="15" customHeight="1">
      <c r="A14" s="100" t="s">
        <v>59</v>
      </c>
      <c r="B14" s="56"/>
      <c r="E14" s="101"/>
      <c r="F14" s="101"/>
      <c r="G14" s="101"/>
      <c r="H14" s="101"/>
      <c r="I14" s="101"/>
      <c r="J14" s="101"/>
      <c r="K14" s="101"/>
      <c r="L14" s="101"/>
      <c r="M14" s="101"/>
      <c r="N14" s="101"/>
    </row>
    <row r="15" spans="1:15">
      <c r="D15" s="51"/>
      <c r="E15" s="51"/>
    </row>
    <row r="16" spans="1:15">
      <c r="D16" s="51"/>
      <c r="E16" s="51"/>
    </row>
    <row r="18" spans="4:5">
      <c r="D18" s="51"/>
      <c r="E18" s="51"/>
    </row>
  </sheetData>
  <mergeCells count="8">
    <mergeCell ref="A4:D6"/>
    <mergeCell ref="E4:F6"/>
    <mergeCell ref="G4:G6"/>
    <mergeCell ref="H4:N4"/>
    <mergeCell ref="H5:H6"/>
    <mergeCell ref="I5:J5"/>
    <mergeCell ref="K5:L5"/>
    <mergeCell ref="M5:N5"/>
  </mergeCells>
  <phoneticPr fontId="2"/>
  <pageMargins left="0.78740157480314965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workbookViewId="0">
      <selection activeCell="I12" sqref="I12"/>
    </sheetView>
  </sheetViews>
  <sheetFormatPr defaultRowHeight="13.5"/>
  <cols>
    <col min="1" max="1" width="6.375" style="51" customWidth="1"/>
    <col min="2" max="2" width="2.875" style="52" customWidth="1"/>
    <col min="3" max="3" width="2.375" style="52" customWidth="1"/>
    <col min="4" max="4" width="7.75" style="52" bestFit="1" customWidth="1"/>
    <col min="5" max="7" width="13.375" style="52" customWidth="1"/>
    <col min="8" max="15" width="9" style="52"/>
    <col min="16" max="16384" width="9" style="51"/>
  </cols>
  <sheetData>
    <row r="1" spans="1:16" s="112" customFormat="1" ht="17.25" customHeight="1">
      <c r="A1" s="87" t="s">
        <v>77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6" s="112" customFormat="1" ht="7.5" customHeight="1">
      <c r="A2" s="87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6" ht="20.25" customHeight="1">
      <c r="G3" s="84" t="s">
        <v>76</v>
      </c>
    </row>
    <row r="4" spans="1:16" ht="20.25" customHeight="1">
      <c r="A4" s="139" t="s">
        <v>46</v>
      </c>
      <c r="B4" s="140"/>
      <c r="C4" s="140"/>
      <c r="D4" s="140"/>
      <c r="E4" s="140" t="s">
        <v>75</v>
      </c>
      <c r="F4" s="140"/>
      <c r="G4" s="141"/>
      <c r="P4" s="52"/>
    </row>
    <row r="5" spans="1:16" ht="20.25" customHeight="1">
      <c r="A5" s="139"/>
      <c r="B5" s="140"/>
      <c r="C5" s="140"/>
      <c r="D5" s="140"/>
      <c r="E5" s="83" t="s">
        <v>42</v>
      </c>
      <c r="F5" s="82" t="s">
        <v>74</v>
      </c>
      <c r="G5" s="114" t="s">
        <v>73</v>
      </c>
      <c r="P5" s="52"/>
    </row>
    <row r="6" spans="1:16" ht="20.25" customHeight="1">
      <c r="A6" s="81" t="s">
        <v>38</v>
      </c>
      <c r="B6" s="80">
        <v>12</v>
      </c>
      <c r="C6" s="79" t="s">
        <v>36</v>
      </c>
      <c r="D6" s="78">
        <v>-2000</v>
      </c>
      <c r="E6" s="77">
        <v>18831</v>
      </c>
      <c r="F6" s="77">
        <v>10211</v>
      </c>
      <c r="G6" s="75">
        <v>8620</v>
      </c>
      <c r="P6" s="52"/>
    </row>
    <row r="7" spans="1:16" ht="20.25" customHeight="1">
      <c r="A7" s="74" t="s">
        <v>38</v>
      </c>
      <c r="B7" s="73">
        <v>17</v>
      </c>
      <c r="C7" s="72" t="s">
        <v>36</v>
      </c>
      <c r="D7" s="71">
        <v>-2005</v>
      </c>
      <c r="E7" s="70">
        <v>15695</v>
      </c>
      <c r="F7" s="70">
        <v>8576</v>
      </c>
      <c r="G7" s="68">
        <v>7119</v>
      </c>
      <c r="P7" s="52"/>
    </row>
    <row r="8" spans="1:16" ht="20.25" customHeight="1">
      <c r="A8" s="74" t="s">
        <v>38</v>
      </c>
      <c r="B8" s="73">
        <v>22</v>
      </c>
      <c r="C8" s="72" t="s">
        <v>36</v>
      </c>
      <c r="D8" s="71">
        <v>-2010</v>
      </c>
      <c r="E8" s="70">
        <v>13274</v>
      </c>
      <c r="F8" s="70">
        <v>7338</v>
      </c>
      <c r="G8" s="68">
        <v>5936</v>
      </c>
      <c r="P8" s="52"/>
    </row>
    <row r="9" spans="1:16" ht="20.25" customHeight="1">
      <c r="A9" s="74" t="s">
        <v>38</v>
      </c>
      <c r="B9" s="73">
        <v>27</v>
      </c>
      <c r="C9" s="72" t="s">
        <v>36</v>
      </c>
      <c r="D9" s="71">
        <v>-2015</v>
      </c>
      <c r="E9" s="70">
        <v>9555</v>
      </c>
      <c r="F9" s="70">
        <v>5504</v>
      </c>
      <c r="G9" s="68">
        <v>4051</v>
      </c>
      <c r="P9" s="52"/>
    </row>
    <row r="10" spans="1:16" ht="20.25" customHeight="1">
      <c r="A10" s="67" t="s">
        <v>37</v>
      </c>
      <c r="B10" s="66">
        <v>2</v>
      </c>
      <c r="C10" s="65" t="s">
        <v>36</v>
      </c>
      <c r="D10" s="64">
        <v>-2020</v>
      </c>
      <c r="E10" s="63">
        <v>3562</v>
      </c>
      <c r="F10" s="63">
        <v>2244</v>
      </c>
      <c r="G10" s="60">
        <v>1318</v>
      </c>
      <c r="P10" s="52"/>
    </row>
    <row r="11" spans="1:16" ht="20.25" customHeight="1">
      <c r="A11" s="51" t="s">
        <v>61</v>
      </c>
      <c r="B11" s="51"/>
      <c r="C11" s="53"/>
      <c r="D11" s="51"/>
    </row>
    <row r="12" spans="1:16" s="54" customFormat="1" ht="20.25" customHeight="1">
      <c r="A12" s="59"/>
      <c r="B12" s="59"/>
      <c r="C12" s="58"/>
      <c r="D12" s="57"/>
      <c r="E12" s="56"/>
      <c r="F12" s="56"/>
      <c r="G12" s="56"/>
      <c r="H12" s="55"/>
      <c r="I12" s="55"/>
      <c r="J12" s="55"/>
      <c r="K12" s="55"/>
      <c r="L12" s="55"/>
      <c r="M12" s="55"/>
      <c r="N12" s="55"/>
      <c r="O12" s="55"/>
      <c r="P12" s="55"/>
    </row>
    <row r="13" spans="1:16" ht="18.75" customHeight="1">
      <c r="C13" s="53"/>
      <c r="D13" s="51"/>
    </row>
    <row r="14" spans="1:16">
      <c r="B14" s="51"/>
      <c r="C14" s="53"/>
      <c r="D14" s="51"/>
    </row>
  </sheetData>
  <mergeCells count="2">
    <mergeCell ref="A4:D5"/>
    <mergeCell ref="E4:G4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workbookViewId="0">
      <selection activeCell="M13" sqref="M13"/>
    </sheetView>
  </sheetViews>
  <sheetFormatPr defaultRowHeight="13.5"/>
  <cols>
    <col min="1" max="1" width="6.25" style="51" customWidth="1"/>
    <col min="2" max="2" width="3.125" style="51" customWidth="1"/>
    <col min="3" max="3" width="5.25" style="51" bestFit="1" customWidth="1"/>
    <col min="4" max="10" width="10.875" style="51" customWidth="1"/>
    <col min="11" max="16384" width="9" style="51"/>
  </cols>
  <sheetData>
    <row r="1" spans="1:10" s="85" customFormat="1" ht="19.5" customHeight="1">
      <c r="A1" s="87" t="s">
        <v>91</v>
      </c>
    </row>
    <row r="2" spans="1:10" ht="7.5" customHeight="1">
      <c r="A2" s="124"/>
    </row>
    <row r="3" spans="1:10" ht="20.25" customHeight="1">
      <c r="J3" s="123" t="s">
        <v>90</v>
      </c>
    </row>
    <row r="4" spans="1:10" ht="20.25" customHeight="1">
      <c r="A4" s="154" t="s">
        <v>46</v>
      </c>
      <c r="B4" s="154"/>
      <c r="C4" s="155"/>
      <c r="D4" s="158" t="s">
        <v>89</v>
      </c>
      <c r="E4" s="158" t="s">
        <v>88</v>
      </c>
      <c r="F4" s="160" t="s">
        <v>87</v>
      </c>
      <c r="G4" s="161"/>
      <c r="H4" s="161"/>
      <c r="I4" s="161"/>
      <c r="J4" s="161"/>
    </row>
    <row r="5" spans="1:10" ht="20.25" customHeight="1">
      <c r="A5" s="156"/>
      <c r="B5" s="156"/>
      <c r="C5" s="157"/>
      <c r="D5" s="159"/>
      <c r="E5" s="159"/>
      <c r="F5" s="122" t="s">
        <v>42</v>
      </c>
      <c r="G5" s="122" t="s">
        <v>86</v>
      </c>
      <c r="H5" s="122" t="s">
        <v>85</v>
      </c>
      <c r="I5" s="122" t="s">
        <v>84</v>
      </c>
      <c r="J5" s="121" t="s">
        <v>83</v>
      </c>
    </row>
    <row r="6" spans="1:10" ht="20.25" customHeight="1">
      <c r="A6" s="74" t="s">
        <v>82</v>
      </c>
      <c r="B6" s="74">
        <v>22</v>
      </c>
      <c r="C6" s="74" t="s">
        <v>80</v>
      </c>
      <c r="D6" s="119">
        <v>8398</v>
      </c>
      <c r="E6" s="118" t="s">
        <v>27</v>
      </c>
      <c r="F6" s="118">
        <v>8398</v>
      </c>
      <c r="G6" s="118">
        <v>176</v>
      </c>
      <c r="H6" s="118">
        <v>313</v>
      </c>
      <c r="I6" s="118">
        <v>251</v>
      </c>
      <c r="J6" s="118">
        <v>7656</v>
      </c>
    </row>
    <row r="7" spans="1:10" ht="20.25" customHeight="1">
      <c r="A7" s="74" t="s">
        <v>82</v>
      </c>
      <c r="B7" s="74">
        <v>23</v>
      </c>
      <c r="C7" s="74" t="s">
        <v>80</v>
      </c>
      <c r="D7" s="119">
        <v>8390</v>
      </c>
      <c r="E7" s="118" t="s">
        <v>27</v>
      </c>
      <c r="F7" s="118">
        <v>8390</v>
      </c>
      <c r="G7" s="118">
        <v>150</v>
      </c>
      <c r="H7" s="118">
        <v>338</v>
      </c>
      <c r="I7" s="118">
        <v>254</v>
      </c>
      <c r="J7" s="118">
        <v>7647</v>
      </c>
    </row>
    <row r="8" spans="1:10" ht="20.25" customHeight="1">
      <c r="A8" s="74" t="s">
        <v>38</v>
      </c>
      <c r="B8" s="74">
        <v>24</v>
      </c>
      <c r="C8" s="74" t="s">
        <v>80</v>
      </c>
      <c r="D8" s="119">
        <v>8390</v>
      </c>
      <c r="E8" s="118">
        <v>0</v>
      </c>
      <c r="F8" s="118">
        <v>8390</v>
      </c>
      <c r="G8" s="118">
        <v>197</v>
      </c>
      <c r="H8" s="118">
        <v>338</v>
      </c>
      <c r="I8" s="118">
        <v>254</v>
      </c>
      <c r="J8" s="118">
        <v>7600</v>
      </c>
    </row>
    <row r="9" spans="1:10" ht="20.25" customHeight="1">
      <c r="A9" s="74" t="s">
        <v>38</v>
      </c>
      <c r="B9" s="74">
        <v>25</v>
      </c>
      <c r="C9" s="74" t="s">
        <v>80</v>
      </c>
      <c r="D9" s="119">
        <v>8390</v>
      </c>
      <c r="E9" s="118">
        <v>0</v>
      </c>
      <c r="F9" s="118">
        <v>8390</v>
      </c>
      <c r="G9" s="118">
        <v>197</v>
      </c>
      <c r="H9" s="118">
        <v>338</v>
      </c>
      <c r="I9" s="118">
        <v>254</v>
      </c>
      <c r="J9" s="118">
        <v>7600</v>
      </c>
    </row>
    <row r="10" spans="1:10" ht="20.25" customHeight="1">
      <c r="A10" s="74" t="s">
        <v>38</v>
      </c>
      <c r="B10" s="74">
        <v>26</v>
      </c>
      <c r="C10" s="74" t="s">
        <v>80</v>
      </c>
      <c r="D10" s="119">
        <v>8390</v>
      </c>
      <c r="E10" s="118">
        <v>0</v>
      </c>
      <c r="F10" s="118">
        <v>8390</v>
      </c>
      <c r="G10" s="118">
        <v>197</v>
      </c>
      <c r="H10" s="118">
        <v>339</v>
      </c>
      <c r="I10" s="118">
        <v>255</v>
      </c>
      <c r="J10" s="118">
        <v>7600</v>
      </c>
    </row>
    <row r="11" spans="1:10" ht="20.25" customHeight="1">
      <c r="A11" s="74" t="s">
        <v>38</v>
      </c>
      <c r="B11" s="74">
        <v>27</v>
      </c>
      <c r="C11" s="74" t="s">
        <v>80</v>
      </c>
      <c r="D11" s="119">
        <v>8382</v>
      </c>
      <c r="E11" s="118">
        <v>0</v>
      </c>
      <c r="F11" s="118">
        <v>8381</v>
      </c>
      <c r="G11" s="118">
        <v>196</v>
      </c>
      <c r="H11" s="118">
        <v>341</v>
      </c>
      <c r="I11" s="118">
        <v>254</v>
      </c>
      <c r="J11" s="118">
        <v>7590</v>
      </c>
    </row>
    <row r="12" spans="1:10" ht="20.25" customHeight="1">
      <c r="A12" s="74" t="s">
        <v>38</v>
      </c>
      <c r="B12" s="74">
        <v>28</v>
      </c>
      <c r="C12" s="120" t="s">
        <v>80</v>
      </c>
      <c r="D12" s="119">
        <v>8382</v>
      </c>
      <c r="E12" s="118">
        <v>0</v>
      </c>
      <c r="F12" s="118">
        <v>8381</v>
      </c>
      <c r="G12" s="118">
        <v>195</v>
      </c>
      <c r="H12" s="118">
        <v>341</v>
      </c>
      <c r="I12" s="118">
        <v>254</v>
      </c>
      <c r="J12" s="118">
        <v>7591</v>
      </c>
    </row>
    <row r="13" spans="1:10" ht="20.25" customHeight="1">
      <c r="A13" s="74" t="s">
        <v>38</v>
      </c>
      <c r="B13" s="74">
        <v>29</v>
      </c>
      <c r="C13" s="120" t="s">
        <v>80</v>
      </c>
      <c r="D13" s="119">
        <v>8380</v>
      </c>
      <c r="E13" s="118">
        <v>0</v>
      </c>
      <c r="F13" s="118">
        <v>8380</v>
      </c>
      <c r="G13" s="118">
        <v>195</v>
      </c>
      <c r="H13" s="118">
        <v>341</v>
      </c>
      <c r="I13" s="118">
        <v>254</v>
      </c>
      <c r="J13" s="118">
        <v>7589</v>
      </c>
    </row>
    <row r="14" spans="1:10" ht="20.25" customHeight="1">
      <c r="A14" s="74" t="s">
        <v>38</v>
      </c>
      <c r="B14" s="74">
        <v>30</v>
      </c>
      <c r="C14" s="120" t="s">
        <v>80</v>
      </c>
      <c r="D14" s="119">
        <v>8380</v>
      </c>
      <c r="E14" s="118">
        <v>0</v>
      </c>
      <c r="F14" s="118">
        <v>8380</v>
      </c>
      <c r="G14" s="118">
        <v>194</v>
      </c>
      <c r="H14" s="118">
        <v>335</v>
      </c>
      <c r="I14" s="118">
        <v>254</v>
      </c>
      <c r="J14" s="118">
        <v>7597</v>
      </c>
    </row>
    <row r="15" spans="1:10" ht="20.25" customHeight="1">
      <c r="A15" s="74" t="s">
        <v>37</v>
      </c>
      <c r="B15" s="74" t="s">
        <v>81</v>
      </c>
      <c r="C15" s="120" t="s">
        <v>80</v>
      </c>
      <c r="D15" s="119">
        <v>8372</v>
      </c>
      <c r="E15" s="118">
        <v>0</v>
      </c>
      <c r="F15" s="118">
        <v>8372</v>
      </c>
      <c r="G15" s="118">
        <v>133</v>
      </c>
      <c r="H15" s="118">
        <v>382</v>
      </c>
      <c r="I15" s="118">
        <v>254</v>
      </c>
      <c r="J15" s="118">
        <v>7603</v>
      </c>
    </row>
    <row r="16" spans="1:10" ht="20.25" customHeight="1">
      <c r="A16" s="67" t="s">
        <v>37</v>
      </c>
      <c r="B16" s="67">
        <v>2</v>
      </c>
      <c r="C16" s="117" t="s">
        <v>80</v>
      </c>
      <c r="D16" s="116">
        <v>8372</v>
      </c>
      <c r="E16" s="61">
        <v>0</v>
      </c>
      <c r="F16" s="61">
        <v>8372</v>
      </c>
      <c r="G16" s="61">
        <v>157</v>
      </c>
      <c r="H16" s="61">
        <v>385</v>
      </c>
      <c r="I16" s="61">
        <v>254</v>
      </c>
      <c r="J16" s="61">
        <v>7576</v>
      </c>
    </row>
    <row r="17" spans="1:10" ht="20.25" customHeight="1">
      <c r="A17" s="51" t="s">
        <v>79</v>
      </c>
    </row>
    <row r="18" spans="1:10" s="54" customFormat="1" ht="20.25" customHeight="1">
      <c r="A18" s="102" t="s">
        <v>78</v>
      </c>
      <c r="B18" s="115"/>
      <c r="C18" s="115"/>
      <c r="D18" s="115"/>
      <c r="E18" s="115"/>
      <c r="F18" s="115"/>
      <c r="G18" s="115"/>
      <c r="H18" s="115"/>
      <c r="I18" s="115"/>
      <c r="J18" s="115"/>
    </row>
  </sheetData>
  <mergeCells count="4">
    <mergeCell ref="A4:C5"/>
    <mergeCell ref="D4:D5"/>
    <mergeCell ref="E4:E5"/>
    <mergeCell ref="F4:J4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topLeftCell="A4" zoomScaleNormal="100" workbookViewId="0">
      <selection activeCell="D15" sqref="D15"/>
    </sheetView>
  </sheetViews>
  <sheetFormatPr defaultRowHeight="13.5"/>
  <cols>
    <col min="1" max="1" width="5.625" style="51" customWidth="1"/>
    <col min="2" max="2" width="3.125" style="51" customWidth="1"/>
    <col min="3" max="3" width="5.25" style="51" bestFit="1" customWidth="1"/>
    <col min="4" max="7" width="9.125" style="51" customWidth="1"/>
    <col min="8" max="8" width="8.875" style="51" customWidth="1"/>
    <col min="9" max="10" width="9.125" style="51" customWidth="1"/>
    <col min="11" max="11" width="9.125" style="125" customWidth="1"/>
    <col min="12" max="12" width="8.75" style="51" customWidth="1"/>
    <col min="13" max="16384" width="9" style="51"/>
  </cols>
  <sheetData>
    <row r="1" spans="1:12" ht="18.75" customHeight="1">
      <c r="A1" s="87" t="s">
        <v>103</v>
      </c>
    </row>
    <row r="2" spans="1:12" ht="9" customHeight="1">
      <c r="A2" s="124"/>
    </row>
    <row r="3" spans="1:12" ht="20.25" customHeight="1">
      <c r="L3" s="123" t="s">
        <v>102</v>
      </c>
    </row>
    <row r="4" spans="1:12" s="127" customFormat="1" ht="40.5">
      <c r="A4" s="161" t="s">
        <v>46</v>
      </c>
      <c r="B4" s="161"/>
      <c r="C4" s="151"/>
      <c r="D4" s="122" t="s">
        <v>89</v>
      </c>
      <c r="E4" s="129" t="s">
        <v>101</v>
      </c>
      <c r="F4" s="129" t="s">
        <v>100</v>
      </c>
      <c r="G4" s="129" t="s">
        <v>99</v>
      </c>
      <c r="H4" s="129" t="s">
        <v>98</v>
      </c>
      <c r="I4" s="129" t="s">
        <v>97</v>
      </c>
      <c r="J4" s="130" t="s">
        <v>96</v>
      </c>
      <c r="K4" s="129" t="s">
        <v>95</v>
      </c>
      <c r="L4" s="128" t="s">
        <v>94</v>
      </c>
    </row>
    <row r="5" spans="1:12" ht="20.25" customHeight="1">
      <c r="A5" s="74" t="s">
        <v>82</v>
      </c>
      <c r="B5" s="74">
        <v>22</v>
      </c>
      <c r="C5" s="74" t="s">
        <v>93</v>
      </c>
      <c r="D5" s="119">
        <v>198</v>
      </c>
      <c r="E5" s="118" t="s">
        <v>27</v>
      </c>
      <c r="F5" s="118">
        <v>153</v>
      </c>
      <c r="G5" s="118" t="s">
        <v>27</v>
      </c>
      <c r="H5" s="118" t="s">
        <v>27</v>
      </c>
      <c r="I5" s="118">
        <v>18</v>
      </c>
      <c r="J5" s="118">
        <v>10</v>
      </c>
      <c r="K5" s="125" t="s">
        <v>27</v>
      </c>
      <c r="L5" s="51">
        <v>17</v>
      </c>
    </row>
    <row r="6" spans="1:12" ht="20.25" customHeight="1">
      <c r="A6" s="74" t="s">
        <v>82</v>
      </c>
      <c r="B6" s="74">
        <v>23</v>
      </c>
      <c r="C6" s="74" t="s">
        <v>93</v>
      </c>
      <c r="D6" s="119">
        <v>198</v>
      </c>
      <c r="E6" s="118" t="s">
        <v>27</v>
      </c>
      <c r="F6" s="118">
        <v>153</v>
      </c>
      <c r="G6" s="118" t="s">
        <v>27</v>
      </c>
      <c r="H6" s="118" t="s">
        <v>27</v>
      </c>
      <c r="I6" s="118">
        <v>18</v>
      </c>
      <c r="J6" s="118">
        <v>10</v>
      </c>
      <c r="K6" s="125" t="s">
        <v>27</v>
      </c>
      <c r="L6" s="51">
        <v>17</v>
      </c>
    </row>
    <row r="7" spans="1:12" ht="20.25" customHeight="1">
      <c r="A7" s="74" t="s">
        <v>38</v>
      </c>
      <c r="B7" s="74">
        <v>24</v>
      </c>
      <c r="C7" s="74" t="s">
        <v>93</v>
      </c>
      <c r="D7" s="119">
        <v>197</v>
      </c>
      <c r="E7" s="118" t="s">
        <v>22</v>
      </c>
      <c r="F7" s="118">
        <v>153</v>
      </c>
      <c r="G7" s="118" t="s">
        <v>22</v>
      </c>
      <c r="H7" s="118" t="s">
        <v>22</v>
      </c>
      <c r="I7" s="118">
        <v>17</v>
      </c>
      <c r="J7" s="118">
        <v>10</v>
      </c>
      <c r="K7" s="125" t="s">
        <v>22</v>
      </c>
      <c r="L7" s="51">
        <v>17</v>
      </c>
    </row>
    <row r="8" spans="1:12" ht="20.25" customHeight="1">
      <c r="A8" s="74" t="s">
        <v>38</v>
      </c>
      <c r="B8" s="74">
        <v>25</v>
      </c>
      <c r="C8" s="74" t="s">
        <v>93</v>
      </c>
      <c r="D8" s="119">
        <v>197</v>
      </c>
      <c r="E8" s="118" t="s">
        <v>22</v>
      </c>
      <c r="F8" s="118">
        <v>153</v>
      </c>
      <c r="G8" s="118" t="s">
        <v>22</v>
      </c>
      <c r="H8" s="118" t="s">
        <v>22</v>
      </c>
      <c r="I8" s="118">
        <v>17</v>
      </c>
      <c r="J8" s="118">
        <v>10</v>
      </c>
      <c r="K8" s="125" t="s">
        <v>22</v>
      </c>
      <c r="L8" s="51">
        <v>17</v>
      </c>
    </row>
    <row r="9" spans="1:12" ht="20.25" customHeight="1">
      <c r="A9" s="74" t="s">
        <v>38</v>
      </c>
      <c r="B9" s="74">
        <v>26</v>
      </c>
      <c r="C9" s="74" t="s">
        <v>92</v>
      </c>
      <c r="D9" s="119">
        <v>207</v>
      </c>
      <c r="E9" s="118" t="s">
        <v>22</v>
      </c>
      <c r="F9" s="118">
        <v>163</v>
      </c>
      <c r="G9" s="118" t="s">
        <v>22</v>
      </c>
      <c r="H9" s="118" t="s">
        <v>22</v>
      </c>
      <c r="I9" s="118">
        <v>17</v>
      </c>
      <c r="J9" s="118">
        <v>10</v>
      </c>
      <c r="K9" s="125" t="s">
        <v>22</v>
      </c>
      <c r="L9" s="51">
        <v>17</v>
      </c>
    </row>
    <row r="10" spans="1:12" ht="20.25" customHeight="1">
      <c r="A10" s="74" t="s">
        <v>38</v>
      </c>
      <c r="B10" s="74">
        <v>27</v>
      </c>
      <c r="C10" s="74" t="s">
        <v>92</v>
      </c>
      <c r="D10" s="119">
        <v>207</v>
      </c>
      <c r="E10" s="118" t="s">
        <v>22</v>
      </c>
      <c r="F10" s="118">
        <v>163</v>
      </c>
      <c r="G10" s="118" t="s">
        <v>22</v>
      </c>
      <c r="H10" s="118" t="s">
        <v>22</v>
      </c>
      <c r="I10" s="118">
        <v>17</v>
      </c>
      <c r="J10" s="118">
        <v>10</v>
      </c>
      <c r="K10" s="125" t="s">
        <v>22</v>
      </c>
      <c r="L10" s="51">
        <v>17</v>
      </c>
    </row>
    <row r="11" spans="1:12" ht="20.25" customHeight="1">
      <c r="A11" s="74" t="s">
        <v>38</v>
      </c>
      <c r="B11" s="74">
        <v>28</v>
      </c>
      <c r="C11" s="120" t="s">
        <v>92</v>
      </c>
      <c r="D11" s="119">
        <v>207</v>
      </c>
      <c r="E11" s="118" t="s">
        <v>22</v>
      </c>
      <c r="F11" s="118">
        <v>163</v>
      </c>
      <c r="G11" s="118" t="s">
        <v>22</v>
      </c>
      <c r="H11" s="118" t="s">
        <v>22</v>
      </c>
      <c r="I11" s="118">
        <v>17</v>
      </c>
      <c r="J11" s="118">
        <v>10</v>
      </c>
      <c r="K11" s="126" t="s">
        <v>22</v>
      </c>
      <c r="L11" s="53">
        <v>17</v>
      </c>
    </row>
    <row r="12" spans="1:12" ht="20.25" customHeight="1">
      <c r="A12" s="74" t="s">
        <v>38</v>
      </c>
      <c r="B12" s="74">
        <v>29</v>
      </c>
      <c r="C12" s="120" t="s">
        <v>92</v>
      </c>
      <c r="D12" s="119">
        <v>207</v>
      </c>
      <c r="E12" s="118" t="s">
        <v>27</v>
      </c>
      <c r="F12" s="118">
        <v>163</v>
      </c>
      <c r="G12" s="118" t="s">
        <v>27</v>
      </c>
      <c r="H12" s="118" t="s">
        <v>27</v>
      </c>
      <c r="I12" s="118">
        <v>17</v>
      </c>
      <c r="J12" s="118">
        <v>10</v>
      </c>
      <c r="K12" s="126" t="s">
        <v>27</v>
      </c>
      <c r="L12" s="53">
        <v>17</v>
      </c>
    </row>
    <row r="13" spans="1:12" ht="20.25" customHeight="1">
      <c r="A13" s="74" t="s">
        <v>38</v>
      </c>
      <c r="B13" s="74">
        <v>30</v>
      </c>
      <c r="C13" s="120" t="s">
        <v>92</v>
      </c>
      <c r="D13" s="119">
        <v>208</v>
      </c>
      <c r="E13" s="118" t="s">
        <v>27</v>
      </c>
      <c r="F13" s="118">
        <v>164</v>
      </c>
      <c r="G13" s="118" t="s">
        <v>27</v>
      </c>
      <c r="H13" s="118" t="s">
        <v>27</v>
      </c>
      <c r="I13" s="118">
        <v>17</v>
      </c>
      <c r="J13" s="118">
        <v>10</v>
      </c>
      <c r="K13" s="118" t="s">
        <v>27</v>
      </c>
      <c r="L13" s="53">
        <v>17</v>
      </c>
    </row>
    <row r="14" spans="1:12" s="53" customFormat="1" ht="20.25" customHeight="1">
      <c r="A14" s="74" t="s">
        <v>37</v>
      </c>
      <c r="B14" s="74" t="s">
        <v>81</v>
      </c>
      <c r="C14" s="120" t="s">
        <v>92</v>
      </c>
      <c r="D14" s="119">
        <v>208</v>
      </c>
      <c r="E14" s="118" t="s">
        <v>27</v>
      </c>
      <c r="F14" s="118">
        <v>164</v>
      </c>
      <c r="G14" s="118" t="s">
        <v>27</v>
      </c>
      <c r="H14" s="118" t="s">
        <v>27</v>
      </c>
      <c r="I14" s="118">
        <v>17</v>
      </c>
      <c r="J14" s="118">
        <v>10</v>
      </c>
      <c r="K14" s="118" t="s">
        <v>27</v>
      </c>
      <c r="L14" s="53">
        <v>17</v>
      </c>
    </row>
    <row r="15" spans="1:12" s="53" customFormat="1" ht="20.25" customHeight="1">
      <c r="A15" s="67" t="s">
        <v>37</v>
      </c>
      <c r="B15" s="67">
        <v>2</v>
      </c>
      <c r="C15" s="117" t="s">
        <v>92</v>
      </c>
      <c r="D15" s="116">
        <v>208</v>
      </c>
      <c r="E15" s="61" t="s">
        <v>27</v>
      </c>
      <c r="F15" s="61">
        <v>164</v>
      </c>
      <c r="G15" s="61" t="s">
        <v>27</v>
      </c>
      <c r="H15" s="61" t="s">
        <v>27</v>
      </c>
      <c r="I15" s="61">
        <v>17</v>
      </c>
      <c r="J15" s="61">
        <v>10</v>
      </c>
      <c r="K15" s="61" t="s">
        <v>27</v>
      </c>
      <c r="L15" s="89">
        <v>17</v>
      </c>
    </row>
    <row r="16" spans="1:12" ht="20.25" customHeight="1">
      <c r="A16" s="51" t="s">
        <v>79</v>
      </c>
    </row>
    <row r="17" spans="1:1" ht="20.25" customHeight="1">
      <c r="A17" s="102" t="s">
        <v>78</v>
      </c>
    </row>
    <row r="18" spans="1:1" ht="20.25" customHeight="1"/>
  </sheetData>
  <mergeCells count="1">
    <mergeCell ref="A4:C4"/>
  </mergeCells>
  <phoneticPr fontId="2"/>
  <pageMargins left="0.59055118110236227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view="pageBreakPreview" zoomScaleNormal="100" zoomScaleSheetLayoutView="100" workbookViewId="0">
      <selection activeCell="H15" sqref="H15"/>
    </sheetView>
  </sheetViews>
  <sheetFormatPr defaultRowHeight="13.5"/>
  <cols>
    <col min="1" max="1" width="10.625" style="51" customWidth="1"/>
    <col min="2" max="7" width="10.5" style="51" customWidth="1"/>
    <col min="8" max="9" width="10.5" style="125" customWidth="1"/>
    <col min="10" max="256" width="9" style="51"/>
    <col min="257" max="257" width="10.625" style="51" customWidth="1"/>
    <col min="258" max="265" width="10.5" style="51" customWidth="1"/>
    <col min="266" max="512" width="9" style="51"/>
    <col min="513" max="513" width="10.625" style="51" customWidth="1"/>
    <col min="514" max="521" width="10.5" style="51" customWidth="1"/>
    <col min="522" max="768" width="9" style="51"/>
    <col min="769" max="769" width="10.625" style="51" customWidth="1"/>
    <col min="770" max="777" width="10.5" style="51" customWidth="1"/>
    <col min="778" max="1024" width="9" style="51"/>
    <col min="1025" max="1025" width="10.625" style="51" customWidth="1"/>
    <col min="1026" max="1033" width="10.5" style="51" customWidth="1"/>
    <col min="1034" max="1280" width="9" style="51"/>
    <col min="1281" max="1281" width="10.625" style="51" customWidth="1"/>
    <col min="1282" max="1289" width="10.5" style="51" customWidth="1"/>
    <col min="1290" max="1536" width="9" style="51"/>
    <col min="1537" max="1537" width="10.625" style="51" customWidth="1"/>
    <col min="1538" max="1545" width="10.5" style="51" customWidth="1"/>
    <col min="1546" max="1792" width="9" style="51"/>
    <col min="1793" max="1793" width="10.625" style="51" customWidth="1"/>
    <col min="1794" max="1801" width="10.5" style="51" customWidth="1"/>
    <col min="1802" max="2048" width="9" style="51"/>
    <col min="2049" max="2049" width="10.625" style="51" customWidth="1"/>
    <col min="2050" max="2057" width="10.5" style="51" customWidth="1"/>
    <col min="2058" max="2304" width="9" style="51"/>
    <col min="2305" max="2305" width="10.625" style="51" customWidth="1"/>
    <col min="2306" max="2313" width="10.5" style="51" customWidth="1"/>
    <col min="2314" max="2560" width="9" style="51"/>
    <col min="2561" max="2561" width="10.625" style="51" customWidth="1"/>
    <col min="2562" max="2569" width="10.5" style="51" customWidth="1"/>
    <col min="2570" max="2816" width="9" style="51"/>
    <col min="2817" max="2817" width="10.625" style="51" customWidth="1"/>
    <col min="2818" max="2825" width="10.5" style="51" customWidth="1"/>
    <col min="2826" max="3072" width="9" style="51"/>
    <col min="3073" max="3073" width="10.625" style="51" customWidth="1"/>
    <col min="3074" max="3081" width="10.5" style="51" customWidth="1"/>
    <col min="3082" max="3328" width="9" style="51"/>
    <col min="3329" max="3329" width="10.625" style="51" customWidth="1"/>
    <col min="3330" max="3337" width="10.5" style="51" customWidth="1"/>
    <col min="3338" max="3584" width="9" style="51"/>
    <col min="3585" max="3585" width="10.625" style="51" customWidth="1"/>
    <col min="3586" max="3593" width="10.5" style="51" customWidth="1"/>
    <col min="3594" max="3840" width="9" style="51"/>
    <col min="3841" max="3841" width="10.625" style="51" customWidth="1"/>
    <col min="3842" max="3849" width="10.5" style="51" customWidth="1"/>
    <col min="3850" max="4096" width="9" style="51"/>
    <col min="4097" max="4097" width="10.625" style="51" customWidth="1"/>
    <col min="4098" max="4105" width="10.5" style="51" customWidth="1"/>
    <col min="4106" max="4352" width="9" style="51"/>
    <col min="4353" max="4353" width="10.625" style="51" customWidth="1"/>
    <col min="4354" max="4361" width="10.5" style="51" customWidth="1"/>
    <col min="4362" max="4608" width="9" style="51"/>
    <col min="4609" max="4609" width="10.625" style="51" customWidth="1"/>
    <col min="4610" max="4617" width="10.5" style="51" customWidth="1"/>
    <col min="4618" max="4864" width="9" style="51"/>
    <col min="4865" max="4865" width="10.625" style="51" customWidth="1"/>
    <col min="4866" max="4873" width="10.5" style="51" customWidth="1"/>
    <col min="4874" max="5120" width="9" style="51"/>
    <col min="5121" max="5121" width="10.625" style="51" customWidth="1"/>
    <col min="5122" max="5129" width="10.5" style="51" customWidth="1"/>
    <col min="5130" max="5376" width="9" style="51"/>
    <col min="5377" max="5377" width="10.625" style="51" customWidth="1"/>
    <col min="5378" max="5385" width="10.5" style="51" customWidth="1"/>
    <col min="5386" max="5632" width="9" style="51"/>
    <col min="5633" max="5633" width="10.625" style="51" customWidth="1"/>
    <col min="5634" max="5641" width="10.5" style="51" customWidth="1"/>
    <col min="5642" max="5888" width="9" style="51"/>
    <col min="5889" max="5889" width="10.625" style="51" customWidth="1"/>
    <col min="5890" max="5897" width="10.5" style="51" customWidth="1"/>
    <col min="5898" max="6144" width="9" style="51"/>
    <col min="6145" max="6145" width="10.625" style="51" customWidth="1"/>
    <col min="6146" max="6153" width="10.5" style="51" customWidth="1"/>
    <col min="6154" max="6400" width="9" style="51"/>
    <col min="6401" max="6401" width="10.625" style="51" customWidth="1"/>
    <col min="6402" max="6409" width="10.5" style="51" customWidth="1"/>
    <col min="6410" max="6656" width="9" style="51"/>
    <col min="6657" max="6657" width="10.625" style="51" customWidth="1"/>
    <col min="6658" max="6665" width="10.5" style="51" customWidth="1"/>
    <col min="6666" max="6912" width="9" style="51"/>
    <col min="6913" max="6913" width="10.625" style="51" customWidth="1"/>
    <col min="6914" max="6921" width="10.5" style="51" customWidth="1"/>
    <col min="6922" max="7168" width="9" style="51"/>
    <col min="7169" max="7169" width="10.625" style="51" customWidth="1"/>
    <col min="7170" max="7177" width="10.5" style="51" customWidth="1"/>
    <col min="7178" max="7424" width="9" style="51"/>
    <col min="7425" max="7425" width="10.625" style="51" customWidth="1"/>
    <col min="7426" max="7433" width="10.5" style="51" customWidth="1"/>
    <col min="7434" max="7680" width="9" style="51"/>
    <col min="7681" max="7681" width="10.625" style="51" customWidth="1"/>
    <col min="7682" max="7689" width="10.5" style="51" customWidth="1"/>
    <col min="7690" max="7936" width="9" style="51"/>
    <col min="7937" max="7937" width="10.625" style="51" customWidth="1"/>
    <col min="7938" max="7945" width="10.5" style="51" customWidth="1"/>
    <col min="7946" max="8192" width="9" style="51"/>
    <col min="8193" max="8193" width="10.625" style="51" customWidth="1"/>
    <col min="8194" max="8201" width="10.5" style="51" customWidth="1"/>
    <col min="8202" max="8448" width="9" style="51"/>
    <col min="8449" max="8449" width="10.625" style="51" customWidth="1"/>
    <col min="8450" max="8457" width="10.5" style="51" customWidth="1"/>
    <col min="8458" max="8704" width="9" style="51"/>
    <col min="8705" max="8705" width="10.625" style="51" customWidth="1"/>
    <col min="8706" max="8713" width="10.5" style="51" customWidth="1"/>
    <col min="8714" max="8960" width="9" style="51"/>
    <col min="8961" max="8961" width="10.625" style="51" customWidth="1"/>
    <col min="8962" max="8969" width="10.5" style="51" customWidth="1"/>
    <col min="8970" max="9216" width="9" style="51"/>
    <col min="9217" max="9217" width="10.625" style="51" customWidth="1"/>
    <col min="9218" max="9225" width="10.5" style="51" customWidth="1"/>
    <col min="9226" max="9472" width="9" style="51"/>
    <col min="9473" max="9473" width="10.625" style="51" customWidth="1"/>
    <col min="9474" max="9481" width="10.5" style="51" customWidth="1"/>
    <col min="9482" max="9728" width="9" style="51"/>
    <col min="9729" max="9729" width="10.625" style="51" customWidth="1"/>
    <col min="9730" max="9737" width="10.5" style="51" customWidth="1"/>
    <col min="9738" max="9984" width="9" style="51"/>
    <col min="9985" max="9985" width="10.625" style="51" customWidth="1"/>
    <col min="9986" max="9993" width="10.5" style="51" customWidth="1"/>
    <col min="9994" max="10240" width="9" style="51"/>
    <col min="10241" max="10241" width="10.625" style="51" customWidth="1"/>
    <col min="10242" max="10249" width="10.5" style="51" customWidth="1"/>
    <col min="10250" max="10496" width="9" style="51"/>
    <col min="10497" max="10497" width="10.625" style="51" customWidth="1"/>
    <col min="10498" max="10505" width="10.5" style="51" customWidth="1"/>
    <col min="10506" max="10752" width="9" style="51"/>
    <col min="10753" max="10753" width="10.625" style="51" customWidth="1"/>
    <col min="10754" max="10761" width="10.5" style="51" customWidth="1"/>
    <col min="10762" max="11008" width="9" style="51"/>
    <col min="11009" max="11009" width="10.625" style="51" customWidth="1"/>
    <col min="11010" max="11017" width="10.5" style="51" customWidth="1"/>
    <col min="11018" max="11264" width="9" style="51"/>
    <col min="11265" max="11265" width="10.625" style="51" customWidth="1"/>
    <col min="11266" max="11273" width="10.5" style="51" customWidth="1"/>
    <col min="11274" max="11520" width="9" style="51"/>
    <col min="11521" max="11521" width="10.625" style="51" customWidth="1"/>
    <col min="11522" max="11529" width="10.5" style="51" customWidth="1"/>
    <col min="11530" max="11776" width="9" style="51"/>
    <col min="11777" max="11777" width="10.625" style="51" customWidth="1"/>
    <col min="11778" max="11785" width="10.5" style="51" customWidth="1"/>
    <col min="11786" max="12032" width="9" style="51"/>
    <col min="12033" max="12033" width="10.625" style="51" customWidth="1"/>
    <col min="12034" max="12041" width="10.5" style="51" customWidth="1"/>
    <col min="12042" max="12288" width="9" style="51"/>
    <col min="12289" max="12289" width="10.625" style="51" customWidth="1"/>
    <col min="12290" max="12297" width="10.5" style="51" customWidth="1"/>
    <col min="12298" max="12544" width="9" style="51"/>
    <col min="12545" max="12545" width="10.625" style="51" customWidth="1"/>
    <col min="12546" max="12553" width="10.5" style="51" customWidth="1"/>
    <col min="12554" max="12800" width="9" style="51"/>
    <col min="12801" max="12801" width="10.625" style="51" customWidth="1"/>
    <col min="12802" max="12809" width="10.5" style="51" customWidth="1"/>
    <col min="12810" max="13056" width="9" style="51"/>
    <col min="13057" max="13057" width="10.625" style="51" customWidth="1"/>
    <col min="13058" max="13065" width="10.5" style="51" customWidth="1"/>
    <col min="13066" max="13312" width="9" style="51"/>
    <col min="13313" max="13313" width="10.625" style="51" customWidth="1"/>
    <col min="13314" max="13321" width="10.5" style="51" customWidth="1"/>
    <col min="13322" max="13568" width="9" style="51"/>
    <col min="13569" max="13569" width="10.625" style="51" customWidth="1"/>
    <col min="13570" max="13577" width="10.5" style="51" customWidth="1"/>
    <col min="13578" max="13824" width="9" style="51"/>
    <col min="13825" max="13825" width="10.625" style="51" customWidth="1"/>
    <col min="13826" max="13833" width="10.5" style="51" customWidth="1"/>
    <col min="13834" max="14080" width="9" style="51"/>
    <col min="14081" max="14081" width="10.625" style="51" customWidth="1"/>
    <col min="14082" max="14089" width="10.5" style="51" customWidth="1"/>
    <col min="14090" max="14336" width="9" style="51"/>
    <col min="14337" max="14337" width="10.625" style="51" customWidth="1"/>
    <col min="14338" max="14345" width="10.5" style="51" customWidth="1"/>
    <col min="14346" max="14592" width="9" style="51"/>
    <col min="14593" max="14593" width="10.625" style="51" customWidth="1"/>
    <col min="14594" max="14601" width="10.5" style="51" customWidth="1"/>
    <col min="14602" max="14848" width="9" style="51"/>
    <col min="14849" max="14849" width="10.625" style="51" customWidth="1"/>
    <col min="14850" max="14857" width="10.5" style="51" customWidth="1"/>
    <col min="14858" max="15104" width="9" style="51"/>
    <col min="15105" max="15105" width="10.625" style="51" customWidth="1"/>
    <col min="15106" max="15113" width="10.5" style="51" customWidth="1"/>
    <col min="15114" max="15360" width="9" style="51"/>
    <col min="15361" max="15361" width="10.625" style="51" customWidth="1"/>
    <col min="15362" max="15369" width="10.5" style="51" customWidth="1"/>
    <col min="15370" max="15616" width="9" style="51"/>
    <col min="15617" max="15617" width="10.625" style="51" customWidth="1"/>
    <col min="15618" max="15625" width="10.5" style="51" customWidth="1"/>
    <col min="15626" max="15872" width="9" style="51"/>
    <col min="15873" max="15873" width="10.625" style="51" customWidth="1"/>
    <col min="15874" max="15881" width="10.5" style="51" customWidth="1"/>
    <col min="15882" max="16128" width="9" style="51"/>
    <col min="16129" max="16129" width="10.625" style="51" customWidth="1"/>
    <col min="16130" max="16137" width="10.5" style="51" customWidth="1"/>
    <col min="16138" max="16384" width="9" style="51"/>
  </cols>
  <sheetData>
    <row r="1" spans="1:9" s="85" customFormat="1" ht="18.75" customHeight="1">
      <c r="A1" s="87" t="s">
        <v>104</v>
      </c>
      <c r="H1" s="131"/>
      <c r="I1" s="131"/>
    </row>
    <row r="2" spans="1:9" ht="7.5" customHeight="1">
      <c r="A2" s="124"/>
    </row>
    <row r="3" spans="1:9" ht="20.25" customHeight="1">
      <c r="I3" s="123" t="s">
        <v>105</v>
      </c>
    </row>
    <row r="4" spans="1:9" s="127" customFormat="1" ht="27">
      <c r="A4" s="132" t="s">
        <v>46</v>
      </c>
      <c r="B4" s="129" t="s">
        <v>106</v>
      </c>
      <c r="C4" s="129" t="s">
        <v>107</v>
      </c>
      <c r="D4" s="129" t="s">
        <v>108</v>
      </c>
      <c r="E4" s="129" t="s">
        <v>109</v>
      </c>
      <c r="F4" s="129" t="s">
        <v>110</v>
      </c>
      <c r="G4" s="129" t="s">
        <v>111</v>
      </c>
      <c r="H4" s="129" t="s">
        <v>112</v>
      </c>
      <c r="I4" s="128" t="s">
        <v>113</v>
      </c>
    </row>
    <row r="5" spans="1:9" ht="20.25" customHeight="1">
      <c r="A5" s="133" t="s">
        <v>114</v>
      </c>
      <c r="B5" s="134">
        <v>346</v>
      </c>
      <c r="C5" s="135">
        <v>9</v>
      </c>
      <c r="D5" s="135">
        <v>2</v>
      </c>
      <c r="E5" s="135">
        <v>4</v>
      </c>
      <c r="F5" s="135" t="s">
        <v>115</v>
      </c>
      <c r="G5" s="135">
        <v>33</v>
      </c>
      <c r="H5" s="136" t="s">
        <v>22</v>
      </c>
      <c r="I5" s="136" t="s">
        <v>22</v>
      </c>
    </row>
    <row r="6" spans="1:9" ht="20.25" customHeight="1">
      <c r="A6" s="133" t="s">
        <v>116</v>
      </c>
      <c r="B6" s="134">
        <v>334</v>
      </c>
      <c r="C6" s="135">
        <v>2</v>
      </c>
      <c r="D6" s="135">
        <v>2</v>
      </c>
      <c r="E6" s="135">
        <v>4</v>
      </c>
      <c r="F6" s="135" t="s">
        <v>115</v>
      </c>
      <c r="G6" s="135">
        <v>30</v>
      </c>
      <c r="H6" s="136" t="s">
        <v>22</v>
      </c>
      <c r="I6" s="136" t="s">
        <v>22</v>
      </c>
    </row>
    <row r="7" spans="1:9" ht="20.25" customHeight="1">
      <c r="A7" s="133" t="s">
        <v>117</v>
      </c>
      <c r="B7" s="134">
        <v>252</v>
      </c>
      <c r="C7" s="135">
        <v>2</v>
      </c>
      <c r="D7" s="135">
        <v>2</v>
      </c>
      <c r="E7" s="135">
        <v>4</v>
      </c>
      <c r="F7" s="135" t="s">
        <v>115</v>
      </c>
      <c r="G7" s="135">
        <v>29</v>
      </c>
      <c r="H7" s="133" t="s">
        <v>22</v>
      </c>
      <c r="I7" s="133" t="s">
        <v>22</v>
      </c>
    </row>
    <row r="8" spans="1:9" ht="20.25" customHeight="1">
      <c r="A8" s="137" t="s">
        <v>118</v>
      </c>
      <c r="B8" s="134">
        <v>308</v>
      </c>
      <c r="C8" s="135">
        <v>1</v>
      </c>
      <c r="D8" s="135">
        <v>2</v>
      </c>
      <c r="E8" s="135">
        <v>2</v>
      </c>
      <c r="F8" s="135" t="s">
        <v>115</v>
      </c>
      <c r="G8" s="135">
        <v>26</v>
      </c>
      <c r="H8" s="133" t="s">
        <v>22</v>
      </c>
      <c r="I8" s="133" t="s">
        <v>22</v>
      </c>
    </row>
    <row r="9" spans="1:9" ht="20.25" customHeight="1">
      <c r="A9" s="133" t="s">
        <v>119</v>
      </c>
      <c r="B9" s="134">
        <v>306</v>
      </c>
      <c r="C9" s="135">
        <v>1</v>
      </c>
      <c r="D9" s="135">
        <v>2</v>
      </c>
      <c r="E9" s="135">
        <v>2</v>
      </c>
      <c r="F9" s="135" t="s">
        <v>115</v>
      </c>
      <c r="G9" s="135">
        <v>24</v>
      </c>
      <c r="H9" s="133" t="s">
        <v>22</v>
      </c>
      <c r="I9" s="133" t="s">
        <v>22</v>
      </c>
    </row>
    <row r="10" spans="1:9" ht="20.25" customHeight="1">
      <c r="A10" s="133" t="s">
        <v>120</v>
      </c>
      <c r="B10" s="134">
        <v>315</v>
      </c>
      <c r="C10" s="135">
        <v>1</v>
      </c>
      <c r="D10" s="135">
        <v>3</v>
      </c>
      <c r="E10" s="135">
        <v>1</v>
      </c>
      <c r="F10" s="135" t="s">
        <v>115</v>
      </c>
      <c r="G10" s="135">
        <v>24</v>
      </c>
      <c r="H10" s="133" t="s">
        <v>22</v>
      </c>
      <c r="I10" s="133" t="s">
        <v>22</v>
      </c>
    </row>
    <row r="11" spans="1:9" ht="20.25" customHeight="1">
      <c r="A11" s="74" t="s">
        <v>121</v>
      </c>
      <c r="B11" s="119">
        <v>319</v>
      </c>
      <c r="C11" s="118">
        <v>1</v>
      </c>
      <c r="D11" s="118">
        <v>4</v>
      </c>
      <c r="E11" s="118">
        <v>2</v>
      </c>
      <c r="F11" s="135" t="s">
        <v>115</v>
      </c>
      <c r="G11" s="118">
        <v>27</v>
      </c>
      <c r="H11" s="126" t="s">
        <v>27</v>
      </c>
      <c r="I11" s="126" t="s">
        <v>27</v>
      </c>
    </row>
    <row r="12" spans="1:9" ht="20.25" customHeight="1">
      <c r="A12" s="120" t="s">
        <v>122</v>
      </c>
      <c r="B12" s="119">
        <v>383</v>
      </c>
      <c r="C12" s="118">
        <v>1</v>
      </c>
      <c r="D12" s="118">
        <v>3</v>
      </c>
      <c r="E12" s="118">
        <v>2</v>
      </c>
      <c r="F12" s="135" t="s">
        <v>115</v>
      </c>
      <c r="G12" s="118">
        <v>27</v>
      </c>
      <c r="H12" s="126" t="s">
        <v>27</v>
      </c>
      <c r="I12" s="126" t="s">
        <v>27</v>
      </c>
    </row>
    <row r="13" spans="1:9" ht="20.25" customHeight="1">
      <c r="A13" s="120" t="s">
        <v>123</v>
      </c>
      <c r="B13" s="119">
        <v>667</v>
      </c>
      <c r="C13" s="118">
        <v>1</v>
      </c>
      <c r="D13" s="118">
        <v>3</v>
      </c>
      <c r="E13" s="118">
        <v>2</v>
      </c>
      <c r="F13" s="135" t="s">
        <v>115</v>
      </c>
      <c r="G13" s="118">
        <v>28</v>
      </c>
      <c r="H13" s="133" t="s">
        <v>22</v>
      </c>
      <c r="I13" s="133" t="s">
        <v>22</v>
      </c>
    </row>
    <row r="14" spans="1:9" s="53" customFormat="1" ht="20.25" customHeight="1">
      <c r="A14" s="120" t="s">
        <v>124</v>
      </c>
      <c r="B14" s="119">
        <v>772</v>
      </c>
      <c r="C14" s="118">
        <v>1</v>
      </c>
      <c r="D14" s="118">
        <v>3</v>
      </c>
      <c r="E14" s="118">
        <v>2</v>
      </c>
      <c r="F14" s="118">
        <v>4</v>
      </c>
      <c r="G14" s="118">
        <v>29</v>
      </c>
      <c r="H14" s="133" t="s">
        <v>22</v>
      </c>
      <c r="I14" s="133" t="s">
        <v>115</v>
      </c>
    </row>
    <row r="15" spans="1:9" s="53" customFormat="1" ht="20.25" customHeight="1">
      <c r="A15" s="117" t="s">
        <v>125</v>
      </c>
      <c r="B15" s="116">
        <v>874</v>
      </c>
      <c r="C15" s="61">
        <v>2</v>
      </c>
      <c r="D15" s="61">
        <v>1</v>
      </c>
      <c r="E15" s="61">
        <v>2</v>
      </c>
      <c r="F15" s="61">
        <v>4</v>
      </c>
      <c r="G15" s="61">
        <v>33</v>
      </c>
      <c r="H15" s="138" t="s">
        <v>22</v>
      </c>
      <c r="I15" s="138" t="s">
        <v>115</v>
      </c>
    </row>
    <row r="16" spans="1:9" ht="20.25" customHeight="1">
      <c r="A16" s="51" t="s">
        <v>79</v>
      </c>
    </row>
    <row r="17" spans="1:1" ht="20.25" customHeight="1">
      <c r="A17" s="102" t="s">
        <v>126</v>
      </c>
    </row>
    <row r="18" spans="1:1" ht="15" customHeight="1">
      <c r="A18" s="51" t="s">
        <v>127</v>
      </c>
    </row>
    <row r="19" spans="1:1">
      <c r="A19" s="51" t="s">
        <v>128</v>
      </c>
    </row>
  </sheetData>
  <phoneticPr fontId="2"/>
  <pageMargins left="0.78740157480314965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view="pageBreakPreview" zoomScaleNormal="100" zoomScaleSheetLayoutView="100" workbookViewId="0">
      <pane ySplit="5" topLeftCell="A12" activePane="bottomLeft" state="frozen"/>
      <selection pane="bottomLeft" activeCell="R8" sqref="R8"/>
    </sheetView>
  </sheetViews>
  <sheetFormatPr defaultRowHeight="13.5"/>
  <cols>
    <col min="1" max="1" width="1.25" style="8" customWidth="1"/>
    <col min="2" max="2" width="5" style="8" customWidth="1"/>
    <col min="3" max="3" width="6.75" style="8" customWidth="1"/>
    <col min="4" max="4" width="6.375" style="8" customWidth="1"/>
    <col min="5" max="5" width="6.375" style="9" customWidth="1"/>
    <col min="6" max="6" width="6.375" style="8" customWidth="1"/>
    <col min="7" max="7" width="6.75" style="8" customWidth="1"/>
    <col min="8" max="8" width="6.375" style="8" customWidth="1"/>
    <col min="9" max="9" width="6.125" style="8" customWidth="1"/>
    <col min="10" max="10" width="6.375" style="8" customWidth="1"/>
    <col min="11" max="11" width="6.75" style="8" customWidth="1"/>
    <col min="12" max="15" width="6.375" style="8" customWidth="1"/>
    <col min="16" max="18" width="9" style="8"/>
    <col min="19" max="19" width="4.5" style="8" bestFit="1" customWidth="1"/>
    <col min="20" max="20" width="2.875" style="8" bestFit="1" customWidth="1"/>
    <col min="21" max="23" width="4.5" style="8" bestFit="1" customWidth="1"/>
    <col min="24" max="24" width="2.875" style="8" bestFit="1" customWidth="1"/>
    <col min="25" max="26" width="4.5" style="8" bestFit="1" customWidth="1"/>
    <col min="27" max="27" width="3.5" style="8" bestFit="1" customWidth="1"/>
    <col min="28" max="28" width="2.875" style="8" bestFit="1" customWidth="1"/>
    <col min="29" max="29" width="3.5" style="8" bestFit="1" customWidth="1"/>
    <col min="30" max="16384" width="9" style="8"/>
  </cols>
  <sheetData>
    <row r="1" spans="1:15" s="4" customFormat="1" ht="17.25" customHeight="1">
      <c r="B1" s="1" t="s">
        <v>20</v>
      </c>
      <c r="C1" s="2"/>
      <c r="D1" s="2"/>
      <c r="E1" s="3"/>
    </row>
    <row r="2" spans="1:15" ht="7.5" customHeight="1">
      <c r="B2" s="5"/>
      <c r="C2" s="6"/>
      <c r="D2" s="6"/>
      <c r="E2" s="7"/>
    </row>
    <row r="3" spans="1:15" ht="20.25" customHeight="1">
      <c r="B3" s="6" t="s">
        <v>8</v>
      </c>
      <c r="C3" s="6"/>
      <c r="D3" s="6"/>
      <c r="E3" s="7"/>
      <c r="O3" s="9" t="s">
        <v>16</v>
      </c>
    </row>
    <row r="4" spans="1:15" ht="20.25" customHeight="1">
      <c r="A4" s="49"/>
      <c r="B4" s="163" t="s">
        <v>14</v>
      </c>
      <c r="C4" s="164"/>
      <c r="D4" s="162" t="s">
        <v>13</v>
      </c>
      <c r="E4" s="162"/>
      <c r="F4" s="162"/>
      <c r="G4" s="162"/>
      <c r="H4" s="162" t="s">
        <v>2</v>
      </c>
      <c r="I4" s="162"/>
      <c r="J4" s="162"/>
      <c r="K4" s="162"/>
      <c r="L4" s="162" t="s">
        <v>30</v>
      </c>
      <c r="M4" s="162"/>
      <c r="N4" s="162"/>
      <c r="O4" s="162"/>
    </row>
    <row r="5" spans="1:15" ht="20.25" customHeight="1">
      <c r="A5" s="49"/>
      <c r="B5" s="163"/>
      <c r="C5" s="164"/>
      <c r="D5" s="10" t="s">
        <v>11</v>
      </c>
      <c r="E5" s="10" t="s">
        <v>3</v>
      </c>
      <c r="F5" s="10" t="s">
        <v>4</v>
      </c>
      <c r="G5" s="11" t="s">
        <v>1</v>
      </c>
      <c r="H5" s="10" t="s">
        <v>0</v>
      </c>
      <c r="I5" s="10" t="s">
        <v>3</v>
      </c>
      <c r="J5" s="10" t="s">
        <v>4</v>
      </c>
      <c r="K5" s="11" t="s">
        <v>1</v>
      </c>
      <c r="L5" s="10" t="s">
        <v>0</v>
      </c>
      <c r="M5" s="10" t="s">
        <v>3</v>
      </c>
      <c r="N5" s="10" t="s">
        <v>4</v>
      </c>
      <c r="O5" s="11" t="s">
        <v>1</v>
      </c>
    </row>
    <row r="6" spans="1:15" ht="20.25" customHeight="1">
      <c r="A6" s="49"/>
      <c r="B6" s="166" t="s">
        <v>19</v>
      </c>
      <c r="C6" s="10" t="s">
        <v>7</v>
      </c>
      <c r="D6" s="40">
        <v>477</v>
      </c>
      <c r="E6" s="39">
        <v>281</v>
      </c>
      <c r="F6" s="39">
        <v>2</v>
      </c>
      <c r="G6" s="39">
        <v>194</v>
      </c>
      <c r="H6" s="39">
        <v>335</v>
      </c>
      <c r="I6" s="39">
        <v>228</v>
      </c>
      <c r="J6" s="39">
        <v>2</v>
      </c>
      <c r="K6" s="39">
        <v>105</v>
      </c>
      <c r="L6" s="39">
        <v>142</v>
      </c>
      <c r="M6" s="39">
        <v>53</v>
      </c>
      <c r="N6" s="39" t="s">
        <v>22</v>
      </c>
      <c r="O6" s="39">
        <v>89</v>
      </c>
    </row>
    <row r="7" spans="1:15" ht="20.25" customHeight="1">
      <c r="A7" s="49"/>
      <c r="B7" s="166"/>
      <c r="C7" s="10" t="s">
        <v>5</v>
      </c>
      <c r="D7" s="40">
        <v>87</v>
      </c>
      <c r="E7" s="40">
        <v>59</v>
      </c>
      <c r="F7" s="40" t="s">
        <v>22</v>
      </c>
      <c r="G7" s="40">
        <v>28</v>
      </c>
      <c r="H7" s="40">
        <v>66</v>
      </c>
      <c r="I7" s="40">
        <v>47</v>
      </c>
      <c r="J7" s="40" t="s">
        <v>22</v>
      </c>
      <c r="K7" s="40">
        <v>19</v>
      </c>
      <c r="L7" s="40">
        <v>21</v>
      </c>
      <c r="M7" s="40">
        <v>12</v>
      </c>
      <c r="N7" s="40" t="s">
        <v>22</v>
      </c>
      <c r="O7" s="40">
        <v>9</v>
      </c>
    </row>
    <row r="8" spans="1:15" ht="20.25" customHeight="1">
      <c r="A8" s="49"/>
      <c r="B8" s="166"/>
      <c r="C8" s="10" t="s">
        <v>6</v>
      </c>
      <c r="D8" s="41">
        <v>390</v>
      </c>
      <c r="E8" s="41">
        <v>222</v>
      </c>
      <c r="F8" s="41">
        <v>2</v>
      </c>
      <c r="G8" s="41">
        <v>166</v>
      </c>
      <c r="H8" s="41">
        <v>269</v>
      </c>
      <c r="I8" s="41">
        <v>181</v>
      </c>
      <c r="J8" s="41">
        <v>2</v>
      </c>
      <c r="K8" s="41">
        <v>86</v>
      </c>
      <c r="L8" s="41">
        <v>121</v>
      </c>
      <c r="M8" s="41">
        <v>41</v>
      </c>
      <c r="N8" s="41" t="s">
        <v>22</v>
      </c>
      <c r="O8" s="41">
        <v>80</v>
      </c>
    </row>
    <row r="9" spans="1:15" ht="20.25" customHeight="1">
      <c r="A9" s="49"/>
      <c r="B9" s="166" t="s">
        <v>26</v>
      </c>
      <c r="C9" s="10" t="s">
        <v>7</v>
      </c>
      <c r="D9" s="40">
        <v>459</v>
      </c>
      <c r="E9" s="39">
        <v>280</v>
      </c>
      <c r="F9" s="39" t="s">
        <v>27</v>
      </c>
      <c r="G9" s="39">
        <v>179</v>
      </c>
      <c r="H9" s="39">
        <v>326</v>
      </c>
      <c r="I9" s="39">
        <v>229</v>
      </c>
      <c r="J9" s="39" t="s">
        <v>27</v>
      </c>
      <c r="K9" s="39">
        <v>97</v>
      </c>
      <c r="L9" s="39">
        <v>133</v>
      </c>
      <c r="M9" s="39">
        <v>51</v>
      </c>
      <c r="N9" s="39" t="s">
        <v>27</v>
      </c>
      <c r="O9" s="39">
        <v>82</v>
      </c>
    </row>
    <row r="10" spans="1:15" ht="20.25" customHeight="1">
      <c r="A10" s="49"/>
      <c r="B10" s="166"/>
      <c r="C10" s="10" t="s">
        <v>5</v>
      </c>
      <c r="D10" s="40">
        <v>53</v>
      </c>
      <c r="E10" s="40">
        <v>35</v>
      </c>
      <c r="F10" s="40" t="s">
        <v>27</v>
      </c>
      <c r="G10" s="40">
        <v>18</v>
      </c>
      <c r="H10" s="40">
        <v>41</v>
      </c>
      <c r="I10" s="40">
        <v>28</v>
      </c>
      <c r="J10" s="40" t="s">
        <v>27</v>
      </c>
      <c r="K10" s="40">
        <v>13</v>
      </c>
      <c r="L10" s="40">
        <v>12</v>
      </c>
      <c r="M10" s="40">
        <v>7</v>
      </c>
      <c r="N10" s="40" t="s">
        <v>27</v>
      </c>
      <c r="O10" s="40">
        <v>5</v>
      </c>
    </row>
    <row r="11" spans="1:15" ht="20.25" customHeight="1">
      <c r="A11" s="49"/>
      <c r="B11" s="166"/>
      <c r="C11" s="10" t="s">
        <v>6</v>
      </c>
      <c r="D11" s="41">
        <v>406</v>
      </c>
      <c r="E11" s="41">
        <v>245</v>
      </c>
      <c r="F11" s="41" t="s">
        <v>27</v>
      </c>
      <c r="G11" s="41">
        <v>161</v>
      </c>
      <c r="H11" s="41">
        <v>285</v>
      </c>
      <c r="I11" s="41">
        <v>201</v>
      </c>
      <c r="J11" s="41" t="s">
        <v>27</v>
      </c>
      <c r="K11" s="41">
        <v>84</v>
      </c>
      <c r="L11" s="41">
        <v>121</v>
      </c>
      <c r="M11" s="41">
        <v>44</v>
      </c>
      <c r="N11" s="41" t="s">
        <v>27</v>
      </c>
      <c r="O11" s="41">
        <v>77</v>
      </c>
    </row>
    <row r="12" spans="1:15" ht="20.25" customHeight="1">
      <c r="A12" s="49"/>
      <c r="B12" s="166" t="s">
        <v>29</v>
      </c>
      <c r="C12" s="10" t="s">
        <v>7</v>
      </c>
      <c r="D12" s="40">
        <v>513</v>
      </c>
      <c r="E12" s="39">
        <v>256</v>
      </c>
      <c r="F12" s="39">
        <v>1</v>
      </c>
      <c r="G12" s="39">
        <v>256</v>
      </c>
      <c r="H12" s="39">
        <v>324</v>
      </c>
      <c r="I12" s="39">
        <v>204</v>
      </c>
      <c r="J12" s="39" t="s">
        <v>27</v>
      </c>
      <c r="K12" s="39">
        <v>120</v>
      </c>
      <c r="L12" s="39">
        <v>189</v>
      </c>
      <c r="M12" s="39">
        <v>52</v>
      </c>
      <c r="N12" s="39">
        <v>1</v>
      </c>
      <c r="O12" s="39">
        <v>136</v>
      </c>
    </row>
    <row r="13" spans="1:15" ht="20.25" customHeight="1">
      <c r="A13" s="49"/>
      <c r="B13" s="166"/>
      <c r="C13" s="10" t="s">
        <v>28</v>
      </c>
      <c r="D13" s="40">
        <v>51</v>
      </c>
      <c r="E13" s="40">
        <v>27</v>
      </c>
      <c r="F13" s="40" t="s">
        <v>27</v>
      </c>
      <c r="G13" s="40">
        <v>24</v>
      </c>
      <c r="H13" s="40">
        <v>44</v>
      </c>
      <c r="I13" s="40">
        <v>26</v>
      </c>
      <c r="J13" s="40" t="s">
        <v>27</v>
      </c>
      <c r="K13" s="40">
        <v>18</v>
      </c>
      <c r="L13" s="40">
        <v>7</v>
      </c>
      <c r="M13" s="40">
        <v>1</v>
      </c>
      <c r="N13" s="40" t="s">
        <v>27</v>
      </c>
      <c r="O13" s="40">
        <v>6</v>
      </c>
    </row>
    <row r="14" spans="1:15" ht="20.25" customHeight="1">
      <c r="A14" s="49"/>
      <c r="B14" s="166"/>
      <c r="C14" s="10" t="s">
        <v>6</v>
      </c>
      <c r="D14" s="41">
        <v>462</v>
      </c>
      <c r="E14" s="41">
        <v>229</v>
      </c>
      <c r="F14" s="41">
        <v>1</v>
      </c>
      <c r="G14" s="41">
        <v>232</v>
      </c>
      <c r="H14" s="41">
        <v>280</v>
      </c>
      <c r="I14" s="41">
        <v>178</v>
      </c>
      <c r="J14" s="41" t="s">
        <v>27</v>
      </c>
      <c r="K14" s="41">
        <v>102</v>
      </c>
      <c r="L14" s="41">
        <v>182</v>
      </c>
      <c r="M14" s="41">
        <v>51</v>
      </c>
      <c r="N14" s="41">
        <v>1</v>
      </c>
      <c r="O14" s="41">
        <v>130</v>
      </c>
    </row>
    <row r="15" spans="1:15" ht="20.25" customHeight="1">
      <c r="A15" s="49"/>
      <c r="B15" s="166" t="s">
        <v>31</v>
      </c>
      <c r="C15" s="10" t="s">
        <v>7</v>
      </c>
      <c r="D15" s="40">
        <v>510</v>
      </c>
      <c r="E15" s="39">
        <v>278</v>
      </c>
      <c r="F15" s="39">
        <v>4</v>
      </c>
      <c r="G15" s="39">
        <v>228</v>
      </c>
      <c r="H15" s="39">
        <v>337</v>
      </c>
      <c r="I15" s="39">
        <v>218</v>
      </c>
      <c r="J15" s="39">
        <v>4</v>
      </c>
      <c r="K15" s="39">
        <v>115</v>
      </c>
      <c r="L15" s="39">
        <v>173</v>
      </c>
      <c r="M15" s="39">
        <v>60</v>
      </c>
      <c r="N15" s="39" t="s">
        <v>27</v>
      </c>
      <c r="O15" s="39">
        <v>113</v>
      </c>
    </row>
    <row r="16" spans="1:15" ht="20.25" customHeight="1">
      <c r="A16" s="49"/>
      <c r="B16" s="166"/>
      <c r="C16" s="10" t="s">
        <v>28</v>
      </c>
      <c r="D16" s="40">
        <v>74</v>
      </c>
      <c r="E16" s="40">
        <v>50</v>
      </c>
      <c r="F16" s="40" t="s">
        <v>27</v>
      </c>
      <c r="G16" s="40">
        <v>24</v>
      </c>
      <c r="H16" s="40">
        <v>60</v>
      </c>
      <c r="I16" s="40">
        <v>42</v>
      </c>
      <c r="J16" s="40" t="s">
        <v>27</v>
      </c>
      <c r="K16" s="40">
        <v>18</v>
      </c>
      <c r="L16" s="40">
        <v>14</v>
      </c>
      <c r="M16" s="40">
        <v>8</v>
      </c>
      <c r="N16" s="40" t="s">
        <v>27</v>
      </c>
      <c r="O16" s="40">
        <v>6</v>
      </c>
    </row>
    <row r="17" spans="1:17" ht="20.25" customHeight="1">
      <c r="A17" s="49"/>
      <c r="B17" s="166"/>
      <c r="C17" s="42" t="s">
        <v>6</v>
      </c>
      <c r="D17" s="41">
        <v>436</v>
      </c>
      <c r="E17" s="41">
        <v>228</v>
      </c>
      <c r="F17" s="41">
        <v>4</v>
      </c>
      <c r="G17" s="41">
        <v>204</v>
      </c>
      <c r="H17" s="41">
        <v>277</v>
      </c>
      <c r="I17" s="41">
        <v>176</v>
      </c>
      <c r="J17" s="41">
        <v>4</v>
      </c>
      <c r="K17" s="41">
        <v>97</v>
      </c>
      <c r="L17" s="41">
        <v>159</v>
      </c>
      <c r="M17" s="41">
        <v>52</v>
      </c>
      <c r="N17" s="41" t="s">
        <v>27</v>
      </c>
      <c r="O17" s="41">
        <v>107</v>
      </c>
    </row>
    <row r="18" spans="1:17" s="21" customFormat="1" ht="20.25" customHeight="1">
      <c r="B18" s="165" t="s">
        <v>32</v>
      </c>
      <c r="C18" s="23" t="s">
        <v>7</v>
      </c>
      <c r="D18" s="44">
        <f>H18+L18</f>
        <v>469</v>
      </c>
      <c r="E18" s="45">
        <f>SUM(E19:E20)</f>
        <v>260</v>
      </c>
      <c r="F18" s="45">
        <v>1</v>
      </c>
      <c r="G18" s="45">
        <f>SUM(G19:G20)</f>
        <v>208</v>
      </c>
      <c r="H18" s="45">
        <f>SUM(H19:H20)</f>
        <v>330</v>
      </c>
      <c r="I18" s="45">
        <f>SUM(I19:I20)</f>
        <v>213</v>
      </c>
      <c r="J18" s="45" t="s">
        <v>33</v>
      </c>
      <c r="K18" s="45">
        <f>SUM(K19:K20)</f>
        <v>117</v>
      </c>
      <c r="L18" s="45">
        <f>SUM(L19:L20)</f>
        <v>139</v>
      </c>
      <c r="M18" s="45">
        <f>SUM(M19:M20)</f>
        <v>47</v>
      </c>
      <c r="N18" s="45">
        <v>1</v>
      </c>
      <c r="O18" s="45">
        <f>SUM(O19:O20)</f>
        <v>91</v>
      </c>
    </row>
    <row r="19" spans="1:17" s="46" customFormat="1" ht="20.25" customHeight="1">
      <c r="B19" s="165"/>
      <c r="C19" s="23" t="s">
        <v>28</v>
      </c>
      <c r="D19" s="44">
        <f>H19+L19</f>
        <v>50</v>
      </c>
      <c r="E19" s="44">
        <f>I19+M19</f>
        <v>27</v>
      </c>
      <c r="F19" s="44" t="s">
        <v>22</v>
      </c>
      <c r="G19" s="44">
        <f>K19+O19</f>
        <v>23</v>
      </c>
      <c r="H19" s="44">
        <f>SUM(I19:K19)</f>
        <v>40</v>
      </c>
      <c r="I19" s="44">
        <v>25</v>
      </c>
      <c r="J19" s="44" t="s">
        <v>33</v>
      </c>
      <c r="K19" s="44">
        <v>15</v>
      </c>
      <c r="L19" s="44">
        <f>SUM(M19:O19)</f>
        <v>10</v>
      </c>
      <c r="M19" s="44">
        <v>2</v>
      </c>
      <c r="N19" s="44" t="s">
        <v>22</v>
      </c>
      <c r="O19" s="44">
        <v>8</v>
      </c>
      <c r="Q19" s="21"/>
    </row>
    <row r="20" spans="1:17" s="48" customFormat="1" ht="20.25" customHeight="1">
      <c r="B20" s="165"/>
      <c r="C20" s="23" t="s">
        <v>6</v>
      </c>
      <c r="D20" s="47">
        <f>H20+L20</f>
        <v>419</v>
      </c>
      <c r="E20" s="47">
        <f>I20+M20</f>
        <v>233</v>
      </c>
      <c r="F20" s="47">
        <v>1</v>
      </c>
      <c r="G20" s="47">
        <f>K20+O20</f>
        <v>185</v>
      </c>
      <c r="H20" s="47">
        <f>SUM(I20:K20)</f>
        <v>290</v>
      </c>
      <c r="I20" s="47">
        <v>188</v>
      </c>
      <c r="J20" s="47" t="s">
        <v>33</v>
      </c>
      <c r="K20" s="47">
        <v>102</v>
      </c>
      <c r="L20" s="47">
        <f>SUM(M20:O20)</f>
        <v>129</v>
      </c>
      <c r="M20" s="47">
        <v>45</v>
      </c>
      <c r="N20" s="47">
        <v>1</v>
      </c>
      <c r="O20" s="47">
        <v>83</v>
      </c>
      <c r="Q20" s="21"/>
    </row>
    <row r="21" spans="1:17" s="13" customFormat="1" ht="20.25" customHeight="1">
      <c r="B21" s="12"/>
      <c r="C21" s="8"/>
      <c r="D21" s="8"/>
      <c r="E21" s="9"/>
      <c r="F21" s="8"/>
      <c r="G21" s="8"/>
      <c r="H21" s="8"/>
      <c r="I21" s="8"/>
      <c r="J21" s="43"/>
      <c r="K21" s="8"/>
      <c r="L21" s="8"/>
      <c r="M21" s="8"/>
      <c r="N21" s="8"/>
      <c r="O21" s="9" t="s">
        <v>17</v>
      </c>
    </row>
    <row r="22" spans="1:17" ht="18" customHeight="1">
      <c r="B22" s="12"/>
      <c r="D22" s="13"/>
      <c r="E22" s="14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7">
      <c r="B23" s="12" t="s">
        <v>23</v>
      </c>
      <c r="C23" s="12"/>
      <c r="D23" s="12"/>
      <c r="E23" s="12"/>
      <c r="F23" s="12"/>
      <c r="G23" s="12"/>
      <c r="H23" s="12"/>
      <c r="I23" s="12"/>
      <c r="J23" s="12"/>
      <c r="L23" s="6"/>
      <c r="M23" s="6"/>
      <c r="N23" s="6"/>
      <c r="O23" s="6"/>
    </row>
    <row r="24" spans="1:17">
      <c r="B24" s="18" t="s">
        <v>24</v>
      </c>
      <c r="D24" s="9"/>
      <c r="E24" s="8"/>
      <c r="L24" s="6"/>
      <c r="M24" s="6"/>
      <c r="N24" s="6"/>
      <c r="O24" s="6"/>
    </row>
    <row r="25" spans="1:17">
      <c r="B25" s="15"/>
      <c r="C25" s="15"/>
      <c r="D25" s="6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</row>
  </sheetData>
  <mergeCells count="9">
    <mergeCell ref="L4:O4"/>
    <mergeCell ref="B4:C5"/>
    <mergeCell ref="D4:G4"/>
    <mergeCell ref="H4:K4"/>
    <mergeCell ref="B18:B20"/>
    <mergeCell ref="B9:B11"/>
    <mergeCell ref="B15:B17"/>
    <mergeCell ref="B6:B8"/>
    <mergeCell ref="B12:B14"/>
  </mergeCells>
  <phoneticPr fontId="2"/>
  <pageMargins left="0.78740157480314965" right="0.59055118110236227" top="0.55118110236220474" bottom="0.59055118110236227" header="0.51181102362204722" footer="0.51181102362204722"/>
  <pageSetup paperSize="9" scale="12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view="pageBreakPreview" zoomScale="96" zoomScaleNormal="100" zoomScaleSheetLayoutView="96" workbookViewId="0">
      <selection activeCell="Q10" sqref="Q10"/>
    </sheetView>
  </sheetViews>
  <sheetFormatPr defaultRowHeight="13.5"/>
  <cols>
    <col min="1" max="1" width="0.875" style="8" customWidth="1"/>
    <col min="2" max="3" width="5" style="8" customWidth="1"/>
    <col min="4" max="11" width="10.25" style="8" customWidth="1"/>
    <col min="12" max="15" width="10.25" style="21" customWidth="1"/>
    <col min="16" max="16384" width="9" style="8"/>
  </cols>
  <sheetData>
    <row r="1" spans="1:15" s="17" customFormat="1" ht="20.25" customHeight="1">
      <c r="B1" s="1" t="s">
        <v>21</v>
      </c>
      <c r="C1" s="16"/>
      <c r="D1" s="16"/>
      <c r="E1" s="16"/>
      <c r="L1" s="20"/>
      <c r="M1" s="20"/>
      <c r="N1" s="20"/>
      <c r="O1" s="20"/>
    </row>
    <row r="2" spans="1:15" ht="6" customHeight="1">
      <c r="B2" s="6"/>
      <c r="C2" s="6"/>
      <c r="E2" s="6"/>
    </row>
    <row r="3" spans="1:15" ht="15" customHeight="1">
      <c r="B3" s="50" t="s">
        <v>9</v>
      </c>
      <c r="C3" s="6"/>
      <c r="E3" s="6"/>
      <c r="O3" s="22" t="s">
        <v>15</v>
      </c>
    </row>
    <row r="4" spans="1:15" ht="17.100000000000001" customHeight="1">
      <c r="A4" s="49"/>
      <c r="B4" s="163" t="s">
        <v>14</v>
      </c>
      <c r="C4" s="164"/>
      <c r="D4" s="162" t="s">
        <v>10</v>
      </c>
      <c r="E4" s="162"/>
      <c r="F4" s="162"/>
      <c r="G4" s="162"/>
      <c r="H4" s="162" t="s">
        <v>2</v>
      </c>
      <c r="I4" s="162"/>
      <c r="J4" s="162"/>
      <c r="K4" s="162"/>
      <c r="L4" s="168" t="s">
        <v>30</v>
      </c>
      <c r="M4" s="168"/>
      <c r="N4" s="168"/>
      <c r="O4" s="168"/>
    </row>
    <row r="5" spans="1:15" ht="17.100000000000001" customHeight="1">
      <c r="A5" s="49"/>
      <c r="B5" s="163"/>
      <c r="C5" s="164"/>
      <c r="D5" s="10" t="s">
        <v>12</v>
      </c>
      <c r="E5" s="10" t="s">
        <v>3</v>
      </c>
      <c r="F5" s="10" t="s">
        <v>4</v>
      </c>
      <c r="G5" s="11" t="s">
        <v>1</v>
      </c>
      <c r="H5" s="10" t="s">
        <v>0</v>
      </c>
      <c r="I5" s="10" t="s">
        <v>3</v>
      </c>
      <c r="J5" s="10" t="s">
        <v>4</v>
      </c>
      <c r="K5" s="11" t="s">
        <v>1</v>
      </c>
      <c r="L5" s="23" t="s">
        <v>0</v>
      </c>
      <c r="M5" s="23" t="s">
        <v>3</v>
      </c>
      <c r="N5" s="23" t="s">
        <v>4</v>
      </c>
      <c r="O5" s="26" t="s">
        <v>1</v>
      </c>
    </row>
    <row r="6" spans="1:15" ht="17.100000000000001" customHeight="1">
      <c r="A6" s="49"/>
      <c r="B6" s="166" t="s">
        <v>19</v>
      </c>
      <c r="C6" s="10" t="s">
        <v>7</v>
      </c>
      <c r="D6" s="27">
        <v>355696.58999999997</v>
      </c>
      <c r="E6" s="27">
        <v>129106.33</v>
      </c>
      <c r="F6" s="27">
        <v>4244</v>
      </c>
      <c r="G6" s="27">
        <v>222346.25999999998</v>
      </c>
      <c r="H6" s="27">
        <v>203392.36</v>
      </c>
      <c r="I6" s="27">
        <v>109737.74</v>
      </c>
      <c r="J6" s="27">
        <v>4244</v>
      </c>
      <c r="K6" s="27">
        <v>89410.62</v>
      </c>
      <c r="L6" s="33">
        <v>152304.22999999998</v>
      </c>
      <c r="M6" s="33">
        <v>19368.59</v>
      </c>
      <c r="N6" s="34" t="s">
        <v>22</v>
      </c>
      <c r="O6" s="33">
        <v>132935.63999999998</v>
      </c>
    </row>
    <row r="7" spans="1:15" ht="17.100000000000001" customHeight="1">
      <c r="A7" s="49"/>
      <c r="B7" s="166"/>
      <c r="C7" s="10" t="s">
        <v>5</v>
      </c>
      <c r="D7" s="28">
        <v>54104.05</v>
      </c>
      <c r="E7" s="28">
        <v>31270.58</v>
      </c>
      <c r="F7" s="29" t="s">
        <v>22</v>
      </c>
      <c r="G7" s="28">
        <v>22833.47</v>
      </c>
      <c r="H7" s="28">
        <v>37802.47</v>
      </c>
      <c r="I7" s="28">
        <v>27249.99</v>
      </c>
      <c r="J7" s="29" t="s">
        <v>22</v>
      </c>
      <c r="K7" s="28">
        <v>10552.48</v>
      </c>
      <c r="L7" s="35">
        <v>16301.58</v>
      </c>
      <c r="M7" s="35">
        <v>4020.59</v>
      </c>
      <c r="N7" s="36" t="s">
        <v>22</v>
      </c>
      <c r="O7" s="35">
        <v>12280.99</v>
      </c>
    </row>
    <row r="8" spans="1:15" ht="17.100000000000001" customHeight="1">
      <c r="A8" s="49"/>
      <c r="B8" s="166"/>
      <c r="C8" s="10" t="s">
        <v>6</v>
      </c>
      <c r="D8" s="30">
        <v>301592.54000000004</v>
      </c>
      <c r="E8" s="30">
        <v>97835.75</v>
      </c>
      <c r="F8" s="31">
        <v>4244</v>
      </c>
      <c r="G8" s="30">
        <v>199512.78999999998</v>
      </c>
      <c r="H8" s="30">
        <v>165589.89000000001</v>
      </c>
      <c r="I8" s="30">
        <v>82487.75</v>
      </c>
      <c r="J8" s="31">
        <v>4244</v>
      </c>
      <c r="K8" s="30">
        <v>78858.14</v>
      </c>
      <c r="L8" s="35">
        <v>136002.65</v>
      </c>
      <c r="M8" s="37">
        <v>15348</v>
      </c>
      <c r="N8" s="38" t="s">
        <v>22</v>
      </c>
      <c r="O8" s="37">
        <v>120654.65</v>
      </c>
    </row>
    <row r="9" spans="1:15" ht="17.100000000000001" customHeight="1">
      <c r="A9" s="49"/>
      <c r="B9" s="166" t="s">
        <v>26</v>
      </c>
      <c r="C9" s="10" t="s">
        <v>7</v>
      </c>
      <c r="D9" s="32">
        <f t="shared" ref="D9:E11" si="0">H9+L9</f>
        <v>345395.96</v>
      </c>
      <c r="E9" s="32">
        <f t="shared" si="0"/>
        <v>147627.31</v>
      </c>
      <c r="F9" s="32" t="s">
        <v>27</v>
      </c>
      <c r="G9" s="32">
        <f>D9-E9</f>
        <v>197768.65000000002</v>
      </c>
      <c r="H9" s="32">
        <f>H10+H11</f>
        <v>201902.96000000002</v>
      </c>
      <c r="I9" s="32">
        <f>I10+I11</f>
        <v>125858.33</v>
      </c>
      <c r="J9" s="32" t="s">
        <v>27</v>
      </c>
      <c r="K9" s="32">
        <f>K10+K11</f>
        <v>76044.630000000019</v>
      </c>
      <c r="L9" s="32">
        <f>L10+L11</f>
        <v>143493</v>
      </c>
      <c r="M9" s="32">
        <f>M10+M11</f>
        <v>21768.98</v>
      </c>
      <c r="N9" s="32" t="s">
        <v>27</v>
      </c>
      <c r="O9" s="32">
        <f>O10+O11</f>
        <v>121724.01999999999</v>
      </c>
    </row>
    <row r="10" spans="1:15" ht="17.100000000000001" customHeight="1">
      <c r="A10" s="49"/>
      <c r="B10" s="166"/>
      <c r="C10" s="10" t="s">
        <v>5</v>
      </c>
      <c r="D10" s="28">
        <f t="shared" si="0"/>
        <v>38736.49</v>
      </c>
      <c r="E10" s="28">
        <f t="shared" si="0"/>
        <v>28478.920000000002</v>
      </c>
      <c r="F10" s="29" t="s">
        <v>27</v>
      </c>
      <c r="G10" s="28">
        <f>D10-E10</f>
        <v>10257.569999999996</v>
      </c>
      <c r="H10" s="28">
        <v>31645.040000000001</v>
      </c>
      <c r="I10" s="28">
        <v>24482.13</v>
      </c>
      <c r="J10" s="29" t="s">
        <v>27</v>
      </c>
      <c r="K10" s="28">
        <f>H10-I10</f>
        <v>7162.91</v>
      </c>
      <c r="L10" s="28">
        <v>7091.45</v>
      </c>
      <c r="M10" s="28">
        <v>3996.79</v>
      </c>
      <c r="N10" s="29" t="s">
        <v>27</v>
      </c>
      <c r="O10" s="28">
        <f>L10-M10</f>
        <v>3094.66</v>
      </c>
    </row>
    <row r="11" spans="1:15" ht="17.100000000000001" customHeight="1">
      <c r="A11" s="49"/>
      <c r="B11" s="166"/>
      <c r="C11" s="10" t="s">
        <v>6</v>
      </c>
      <c r="D11" s="30">
        <f t="shared" si="0"/>
        <v>306659.46999999997</v>
      </c>
      <c r="E11" s="30">
        <f t="shared" si="0"/>
        <v>119148.39</v>
      </c>
      <c r="F11" s="31" t="s">
        <v>27</v>
      </c>
      <c r="G11" s="30">
        <f>D11-E11</f>
        <v>187511.07999999996</v>
      </c>
      <c r="H11" s="30">
        <v>170257.92000000001</v>
      </c>
      <c r="I11" s="30">
        <v>101376.2</v>
      </c>
      <c r="J11" s="31" t="s">
        <v>27</v>
      </c>
      <c r="K11" s="30">
        <f>H11-I11</f>
        <v>68881.720000000016</v>
      </c>
      <c r="L11" s="30">
        <v>136401.54999999999</v>
      </c>
      <c r="M11" s="30">
        <v>17772.189999999999</v>
      </c>
      <c r="N11" s="31" t="s">
        <v>27</v>
      </c>
      <c r="O11" s="30">
        <f>L11-M11</f>
        <v>118629.35999999999</v>
      </c>
    </row>
    <row r="12" spans="1:15" ht="17.100000000000001" customHeight="1">
      <c r="A12" s="49"/>
      <c r="B12" s="166" t="s">
        <v>29</v>
      </c>
      <c r="C12" s="10" t="s">
        <v>7</v>
      </c>
      <c r="D12" s="32">
        <f>H12+L12</f>
        <v>401254.93000000005</v>
      </c>
      <c r="E12" s="32">
        <v>123899.09</v>
      </c>
      <c r="F12" s="32">
        <v>4715</v>
      </c>
      <c r="G12" s="32">
        <v>113235.84</v>
      </c>
      <c r="H12" s="32">
        <v>200577.7</v>
      </c>
      <c r="I12" s="32">
        <v>104526.57</v>
      </c>
      <c r="J12" s="32" t="s">
        <v>27</v>
      </c>
      <c r="K12" s="32">
        <v>96051.13</v>
      </c>
      <c r="L12" s="32">
        <v>200677.23</v>
      </c>
      <c r="M12" s="32">
        <v>19372.52</v>
      </c>
      <c r="N12" s="32">
        <v>4715</v>
      </c>
      <c r="O12" s="32">
        <v>17184.71</v>
      </c>
    </row>
    <row r="13" spans="1:15" ht="17.100000000000001" customHeight="1">
      <c r="A13" s="49"/>
      <c r="B13" s="166"/>
      <c r="C13" s="10" t="s">
        <v>5</v>
      </c>
      <c r="D13" s="28">
        <f>H13+L13</f>
        <v>41283.199999999997</v>
      </c>
      <c r="E13" s="28">
        <v>14674.35</v>
      </c>
      <c r="F13" s="29" t="s">
        <v>27</v>
      </c>
      <c r="G13" s="28">
        <v>26608.85</v>
      </c>
      <c r="H13" s="28">
        <v>35498.269999999997</v>
      </c>
      <c r="I13" s="28">
        <v>14023.35</v>
      </c>
      <c r="J13" s="29" t="s">
        <v>27</v>
      </c>
      <c r="K13" s="28">
        <v>21474.92</v>
      </c>
      <c r="L13" s="28">
        <v>5784.93</v>
      </c>
      <c r="M13" s="28">
        <v>651</v>
      </c>
      <c r="N13" s="29" t="s">
        <v>27</v>
      </c>
      <c r="O13" s="28">
        <v>5133.93</v>
      </c>
    </row>
    <row r="14" spans="1:15" ht="17.100000000000001" customHeight="1">
      <c r="A14" s="49"/>
      <c r="B14" s="166"/>
      <c r="C14" s="10" t="s">
        <v>6</v>
      </c>
      <c r="D14" s="30">
        <f>H14+L14</f>
        <v>355256.73</v>
      </c>
      <c r="E14" s="30">
        <v>109224.74</v>
      </c>
      <c r="F14" s="31">
        <v>4715</v>
      </c>
      <c r="G14" s="30">
        <v>241316.99</v>
      </c>
      <c r="H14" s="30">
        <v>165079.43</v>
      </c>
      <c r="I14" s="30">
        <v>90503.22</v>
      </c>
      <c r="J14" s="31" t="s">
        <v>27</v>
      </c>
      <c r="K14" s="30">
        <v>74576.210000000006</v>
      </c>
      <c r="L14" s="30">
        <v>190177.3</v>
      </c>
      <c r="M14" s="30">
        <v>18721.52</v>
      </c>
      <c r="N14" s="31">
        <v>4715</v>
      </c>
      <c r="O14" s="30">
        <v>166740.78</v>
      </c>
    </row>
    <row r="15" spans="1:15" ht="17.100000000000001" customHeight="1">
      <c r="A15" s="49"/>
      <c r="B15" s="166" t="s">
        <v>31</v>
      </c>
      <c r="C15" s="10" t="s">
        <v>7</v>
      </c>
      <c r="D15" s="32">
        <v>405438.14</v>
      </c>
      <c r="E15" s="32">
        <v>134740.75</v>
      </c>
      <c r="F15" s="32">
        <v>8370</v>
      </c>
      <c r="G15" s="32">
        <v>262327.39</v>
      </c>
      <c r="H15" s="32">
        <v>223266.86</v>
      </c>
      <c r="I15" s="32">
        <v>113736.23</v>
      </c>
      <c r="J15" s="32">
        <v>8370</v>
      </c>
      <c r="K15" s="32">
        <v>101160.63</v>
      </c>
      <c r="L15" s="32">
        <v>182171.28</v>
      </c>
      <c r="M15" s="32">
        <v>21004.52</v>
      </c>
      <c r="N15" s="34" t="s">
        <v>22</v>
      </c>
      <c r="O15" s="32">
        <v>161166.76</v>
      </c>
    </row>
    <row r="16" spans="1:15" ht="17.100000000000001" customHeight="1">
      <c r="A16" s="49"/>
      <c r="B16" s="166"/>
      <c r="C16" s="10" t="s">
        <v>5</v>
      </c>
      <c r="D16" s="28">
        <v>54926.37</v>
      </c>
      <c r="E16" s="28">
        <v>40136.35</v>
      </c>
      <c r="F16" s="29" t="s">
        <v>27</v>
      </c>
      <c r="G16" s="28">
        <v>14790.02</v>
      </c>
      <c r="H16" s="28">
        <v>46878.26</v>
      </c>
      <c r="I16" s="28">
        <v>37183.730000000003</v>
      </c>
      <c r="J16" s="29" t="s">
        <v>27</v>
      </c>
      <c r="K16" s="28">
        <v>9694.5300000000007</v>
      </c>
      <c r="L16" s="28">
        <v>8048.11</v>
      </c>
      <c r="M16" s="28">
        <v>2952.62</v>
      </c>
      <c r="N16" s="36" t="s">
        <v>22</v>
      </c>
      <c r="O16" s="28">
        <v>5095.49</v>
      </c>
    </row>
    <row r="17" spans="1:15" ht="17.100000000000001" customHeight="1">
      <c r="A17" s="49"/>
      <c r="B17" s="166"/>
      <c r="C17" s="10" t="s">
        <v>6</v>
      </c>
      <c r="D17" s="30">
        <v>350511.77</v>
      </c>
      <c r="E17" s="30">
        <v>94604.4</v>
      </c>
      <c r="F17" s="31">
        <v>8370</v>
      </c>
      <c r="G17" s="30">
        <v>247537.37</v>
      </c>
      <c r="H17" s="30">
        <v>176388.6</v>
      </c>
      <c r="I17" s="30">
        <v>76552.5</v>
      </c>
      <c r="J17" s="31">
        <v>8370</v>
      </c>
      <c r="K17" s="30">
        <v>91466.1</v>
      </c>
      <c r="L17" s="30">
        <v>174123.17</v>
      </c>
      <c r="M17" s="30">
        <v>18051.900000000001</v>
      </c>
      <c r="N17" s="38" t="s">
        <v>22</v>
      </c>
      <c r="O17" s="30">
        <v>156071.26999999999</v>
      </c>
    </row>
    <row r="18" spans="1:15" ht="15" customHeight="1">
      <c r="A18" s="49"/>
      <c r="B18" s="166" t="s">
        <v>32</v>
      </c>
      <c r="C18" s="42" t="s">
        <v>7</v>
      </c>
      <c r="D18" s="32">
        <f>SUM(D19:D20)</f>
        <v>392954.54000000004</v>
      </c>
      <c r="E18" s="32">
        <f>SUM(E19:E20)</f>
        <v>130519.9</v>
      </c>
      <c r="F18" s="32">
        <f>SUM(F19:F20)</f>
        <v>1421</v>
      </c>
      <c r="G18" s="32">
        <f>SUM(G19:G20)</f>
        <v>261013.64</v>
      </c>
      <c r="H18" s="32">
        <f>SUM(I18:K18)</f>
        <v>215829.09</v>
      </c>
      <c r="I18" s="32">
        <f>SUM(I19:I20)</f>
        <v>114070.34999999999</v>
      </c>
      <c r="J18" s="32">
        <f t="shared" ref="J18:K18" si="1">SUM(J19:J20)</f>
        <v>0</v>
      </c>
      <c r="K18" s="32">
        <f t="shared" si="1"/>
        <v>101758.74</v>
      </c>
      <c r="L18" s="32">
        <f>SUM(M18:O18)</f>
        <v>177125.45</v>
      </c>
      <c r="M18" s="32">
        <f>SUM(M19:M20)</f>
        <v>16449.55</v>
      </c>
      <c r="N18" s="34">
        <f>SUM(N19:N20)</f>
        <v>1421</v>
      </c>
      <c r="O18" s="32">
        <f>SUM(O19:O20)</f>
        <v>159254.90000000002</v>
      </c>
    </row>
    <row r="19" spans="1:15" ht="15" customHeight="1">
      <c r="B19" s="167"/>
      <c r="C19" s="42" t="s">
        <v>5</v>
      </c>
      <c r="D19" s="28">
        <f t="shared" ref="D19:G20" si="2">H19+L19</f>
        <v>39930.01</v>
      </c>
      <c r="E19" s="28">
        <f t="shared" si="2"/>
        <v>16623.89</v>
      </c>
      <c r="F19" s="29">
        <f t="shared" si="2"/>
        <v>0</v>
      </c>
      <c r="G19" s="28">
        <f t="shared" si="2"/>
        <v>23306.120000000003</v>
      </c>
      <c r="H19" s="28">
        <f>SUM(I19:K19)</f>
        <v>30127.75</v>
      </c>
      <c r="I19" s="28">
        <v>15996.89</v>
      </c>
      <c r="J19" s="29">
        <v>0</v>
      </c>
      <c r="K19" s="28">
        <v>14130.86</v>
      </c>
      <c r="L19" s="28">
        <f>SUM(M19:O19)</f>
        <v>9802.26</v>
      </c>
      <c r="M19" s="28">
        <v>627</v>
      </c>
      <c r="N19" s="36">
        <v>0</v>
      </c>
      <c r="O19" s="28">
        <v>9175.26</v>
      </c>
    </row>
    <row r="20" spans="1:15" ht="15" customHeight="1">
      <c r="B20" s="167"/>
      <c r="C20" s="42" t="s">
        <v>6</v>
      </c>
      <c r="D20" s="30">
        <f t="shared" si="2"/>
        <v>353024.53</v>
      </c>
      <c r="E20" s="30">
        <f t="shared" si="2"/>
        <v>113896.01</v>
      </c>
      <c r="F20" s="31">
        <f t="shared" si="2"/>
        <v>1421</v>
      </c>
      <c r="G20" s="30">
        <f t="shared" si="2"/>
        <v>237707.52000000002</v>
      </c>
      <c r="H20" s="30">
        <f>SUM(I20:K20)</f>
        <v>185701.34</v>
      </c>
      <c r="I20" s="30">
        <v>98073.459999999992</v>
      </c>
      <c r="J20" s="31">
        <v>0</v>
      </c>
      <c r="K20" s="30">
        <v>87627.88</v>
      </c>
      <c r="L20" s="30">
        <f>SUM(M20:O20)</f>
        <v>167323.19</v>
      </c>
      <c r="M20" s="30">
        <v>15822.55</v>
      </c>
      <c r="N20" s="38">
        <v>1421</v>
      </c>
      <c r="O20" s="30">
        <v>150079.64000000001</v>
      </c>
    </row>
    <row r="21" spans="1:15" ht="14.25" customHeight="1">
      <c r="B21" s="12"/>
      <c r="O21" s="21" t="s">
        <v>17</v>
      </c>
    </row>
    <row r="22" spans="1:15">
      <c r="B22" s="12"/>
      <c r="C22" s="19"/>
      <c r="D22" s="19"/>
      <c r="E22" s="9"/>
      <c r="F22" s="19"/>
      <c r="G22" s="19"/>
      <c r="H22" s="19"/>
      <c r="I22" s="19"/>
      <c r="J22" s="19"/>
      <c r="K22" s="19"/>
      <c r="L22" s="24"/>
      <c r="M22" s="24"/>
      <c r="N22" s="24"/>
      <c r="O22" s="24"/>
    </row>
    <row r="23" spans="1:15">
      <c r="B23" s="12" t="s">
        <v>25</v>
      </c>
      <c r="C23" s="12"/>
      <c r="D23" s="12"/>
      <c r="E23" s="12"/>
      <c r="F23" s="12"/>
      <c r="G23" s="12"/>
      <c r="H23" s="12"/>
      <c r="I23" s="12"/>
      <c r="J23" s="12"/>
      <c r="K23" s="19"/>
      <c r="L23" s="25"/>
      <c r="M23" s="25"/>
      <c r="N23" s="25"/>
      <c r="O23" s="25"/>
    </row>
    <row r="24" spans="1:15">
      <c r="B24" s="18" t="s">
        <v>18</v>
      </c>
      <c r="C24" s="19"/>
      <c r="D24" s="9"/>
      <c r="E24" s="19"/>
      <c r="F24" s="19"/>
      <c r="G24" s="19"/>
      <c r="H24" s="19"/>
      <c r="I24" s="19"/>
      <c r="J24" s="19"/>
      <c r="K24" s="19"/>
      <c r="L24" s="25"/>
      <c r="M24" s="25"/>
      <c r="N24" s="25"/>
      <c r="O24" s="25"/>
    </row>
  </sheetData>
  <mergeCells count="9">
    <mergeCell ref="H4:K4"/>
    <mergeCell ref="B18:B20"/>
    <mergeCell ref="L4:O4"/>
    <mergeCell ref="B4:C5"/>
    <mergeCell ref="D4:G4"/>
    <mergeCell ref="B15:B17"/>
    <mergeCell ref="B6:B8"/>
    <mergeCell ref="B9:B11"/>
    <mergeCell ref="B12:B14"/>
  </mergeCells>
  <phoneticPr fontId="2"/>
  <pageMargins left="0.59055118110236227" right="0.39370078740157483" top="0.55118110236220474" bottom="0.55118110236220474" header="0.51181102362204722" footer="0.51181102362204722"/>
  <pageSetup paperSize="9" scale="10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4-1農家数</vt:lpstr>
      <vt:lpstr>4-1-2農林業経営体数</vt:lpstr>
      <vt:lpstr>4-2経営耕地面積</vt:lpstr>
      <vt:lpstr>4-3農業従事者数</vt:lpstr>
      <vt:lpstr>4-4林野面積</vt:lpstr>
      <vt:lpstr>4-5保安林面積</vt:lpstr>
      <vt:lpstr>4-6特用林産物生産量</vt:lpstr>
      <vt:lpstr>4-7-1 農地転用の件数</vt:lpstr>
      <vt:lpstr>4-7-2 農地転用の面積</vt:lpstr>
      <vt:lpstr>'4-7-1 農地転用の件数'!Print_Area</vt:lpstr>
      <vt:lpstr>経営耕地面積</vt:lpstr>
      <vt:lpstr>'4-1-2農林業経営体数'!専兼業別農家数</vt:lpstr>
      <vt:lpstr>'4-3農業従事者数'!専兼業別農家数</vt:lpstr>
      <vt:lpstr>専兼業別農家数</vt:lpstr>
      <vt:lpstr>'4-5保安林面積'!林野面積</vt:lpstr>
      <vt:lpstr>'4-6特用林産物生産量'!林野面積</vt:lpstr>
      <vt:lpstr>林野面積</vt:lpstr>
    </vt:vector>
  </TitlesOfParts>
  <Company>栃木市役所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栃木市役所</dc:creator>
  <cp:lastModifiedBy>clwork</cp:lastModifiedBy>
  <cp:lastPrinted>2023-03-07T00:47:10Z</cp:lastPrinted>
  <dcterms:created xsi:type="dcterms:W3CDTF">2003-03-07T04:40:22Z</dcterms:created>
  <dcterms:modified xsi:type="dcterms:W3CDTF">2023-03-07T00:47:34Z</dcterms:modified>
</cp:coreProperties>
</file>