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★完成データ　R5HP掲載用★\"/>
    </mc:Choice>
  </mc:AlternateContent>
  <bookViews>
    <workbookView xWindow="0" yWindow="0" windowWidth="20490" windowHeight="7635"/>
  </bookViews>
  <sheets>
    <sheet name="2-1-1 世帯、人口の推移（住民基本台帳）" sheetId="3" r:id="rId1"/>
    <sheet name="2-1-2 世帯、人口の推移（国勢調査）" sheetId="4" r:id="rId2"/>
    <sheet name="2-2 人口集中地区の人口推移と面積" sheetId="5" r:id="rId3"/>
    <sheet name="2-3地域・町内別世帯数及び人口" sheetId="6" r:id="rId4"/>
    <sheet name="2-4年齢別人口" sheetId="7" r:id="rId5"/>
    <sheet name="2-5自然動態" sheetId="2" r:id="rId6"/>
    <sheet name="2-6社会動態" sheetId="8" r:id="rId7"/>
    <sheet name="2-7 国籍別人員" sheetId="9" r:id="rId8"/>
    <sheet name="2-8常住者の従業地通学地" sheetId="10" r:id="rId9"/>
    <sheet name="2-9従業、通学する人の常住地" sheetId="11" r:id="rId10"/>
    <sheet name="2-10産業大分類別就業者数" sheetId="12" r:id="rId11"/>
    <sheet name="2-11就業通学者の流入出" sheetId="13" r:id="rId12"/>
    <sheet name="2-12昼間人口" sheetId="14" r:id="rId13"/>
  </sheets>
  <definedNames>
    <definedName name="_xlnm._FilterDatabase" localSheetId="0" hidden="1">'2-1-1 世帯、人口の推移（住民基本台帳）'!$A$1:$E$19</definedName>
    <definedName name="_xlnm._FilterDatabase" localSheetId="1" hidden="1">'2-1-2 世帯、人口の推移（国勢調査）'!$A$1:$G$10</definedName>
    <definedName name="_xlnm.Print_Area" localSheetId="3">'2-3地域・町内別世帯数及び人口'!$A$1:$T$78</definedName>
    <definedName name="_xlnm.Print_Area" localSheetId="4">'2-4年齢別人口'!$A$1:$N$56</definedName>
    <definedName name="_xlnm.Print_Area" localSheetId="7">'2-7 国籍別人員'!$A$1:$H$93</definedName>
    <definedName name="外国人登録人員" localSheetId="11">#REF!</definedName>
    <definedName name="外国人登録人員" localSheetId="12">#REF!</definedName>
    <definedName name="外国人登録人員" localSheetId="6">#REF!</definedName>
    <definedName name="外国人登録人員" localSheetId="7">#REF!</definedName>
    <definedName name="外国人登録人員">#REF!</definedName>
    <definedName name="社会動態" localSheetId="11">#REF!</definedName>
    <definedName name="社会動態" localSheetId="12">#REF!</definedName>
    <definedName name="社会動態" localSheetId="6">'2-6社会動態'!$A$1:$J$13</definedName>
    <definedName name="社会動態" localSheetId="7">#REF!</definedName>
    <definedName name="社会動態">#REF!</definedName>
    <definedName name="社会胴体" localSheetId="11">#REF!</definedName>
    <definedName name="社会胴体" localSheetId="12">#REF!</definedName>
    <definedName name="社会胴体" localSheetId="6">'2-6社会動態'!$A$1:$J$13</definedName>
    <definedName name="社会胴体" localSheetId="7">#REF!</definedName>
    <definedName name="社会胴体">#REF!</definedName>
    <definedName name="昼間人口" localSheetId="12">'2-12昼間人口'!$A$1:$I$12</definedName>
    <definedName name="流入流出人口">'2-11就業通学者の流入出'!$A$1:$I$15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7" l="1"/>
  <c r="H5" i="7"/>
  <c r="G5" i="7"/>
  <c r="D5" i="7"/>
  <c r="C5" i="7"/>
  <c r="B5" i="7"/>
  <c r="T159" i="6"/>
  <c r="R159" i="6"/>
  <c r="Q159" i="6"/>
  <c r="E159" i="6"/>
  <c r="S158" i="6"/>
  <c r="E158" i="6"/>
  <c r="S157" i="6"/>
  <c r="S159" i="6" s="1"/>
  <c r="E157" i="6"/>
  <c r="E156" i="6"/>
  <c r="E155" i="6"/>
  <c r="E154" i="6"/>
  <c r="E153" i="6"/>
  <c r="E92" i="6" s="1"/>
  <c r="E152" i="6"/>
  <c r="E151" i="6"/>
  <c r="E150" i="6"/>
  <c r="E149" i="6"/>
  <c r="E148" i="6"/>
  <c r="E147" i="6"/>
  <c r="E146" i="6"/>
  <c r="E145" i="6"/>
  <c r="E144" i="6"/>
  <c r="E143" i="6"/>
  <c r="L142" i="6"/>
  <c r="E142" i="6"/>
  <c r="E91" i="6" s="1"/>
  <c r="L141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L128" i="6"/>
  <c r="E128" i="6"/>
  <c r="L127" i="6"/>
  <c r="E127" i="6"/>
  <c r="L126" i="6"/>
  <c r="E126" i="6"/>
  <c r="L125" i="6"/>
  <c r="E125" i="6"/>
  <c r="L124" i="6"/>
  <c r="E124" i="6"/>
  <c r="L123" i="6"/>
  <c r="E123" i="6"/>
  <c r="L122" i="6"/>
  <c r="E122" i="6"/>
  <c r="L121" i="6"/>
  <c r="E121" i="6"/>
  <c r="L120" i="6"/>
  <c r="E120" i="6"/>
  <c r="L119" i="6"/>
  <c r="E119" i="6"/>
  <c r="L118" i="6"/>
  <c r="E118" i="6"/>
  <c r="L117" i="6"/>
  <c r="E117" i="6"/>
  <c r="L116" i="6"/>
  <c r="E116" i="6"/>
  <c r="L115" i="6"/>
  <c r="E115" i="6"/>
  <c r="L114" i="6"/>
  <c r="E114" i="6"/>
  <c r="L113" i="6"/>
  <c r="E113" i="6"/>
  <c r="L112" i="6"/>
  <c r="E96" i="6" s="1"/>
  <c r="E112" i="6"/>
  <c r="L111" i="6"/>
  <c r="E111" i="6"/>
  <c r="T110" i="6"/>
  <c r="R110" i="6"/>
  <c r="Q110" i="6"/>
  <c r="L110" i="6"/>
  <c r="E110" i="6"/>
  <c r="L109" i="6"/>
  <c r="E109" i="6"/>
  <c r="L108" i="6"/>
  <c r="E108" i="6"/>
  <c r="L107" i="6"/>
  <c r="E107" i="6"/>
  <c r="L106" i="6"/>
  <c r="E106" i="6"/>
  <c r="S110" i="6" s="1"/>
  <c r="L105" i="6"/>
  <c r="E105" i="6"/>
  <c r="L104" i="6"/>
  <c r="L103" i="6"/>
  <c r="L102" i="6"/>
  <c r="L101" i="6"/>
  <c r="L100" i="6"/>
  <c r="F100" i="6"/>
  <c r="E100" i="6"/>
  <c r="D100" i="6"/>
  <c r="C100" i="6"/>
  <c r="L99" i="6"/>
  <c r="E94" i="6" s="1"/>
  <c r="F99" i="6"/>
  <c r="E99" i="6"/>
  <c r="D99" i="6"/>
  <c r="C99" i="6"/>
  <c r="L98" i="6"/>
  <c r="F98" i="6"/>
  <c r="E98" i="6"/>
  <c r="D98" i="6"/>
  <c r="C98" i="6"/>
  <c r="L97" i="6"/>
  <c r="F97" i="6"/>
  <c r="E97" i="6"/>
  <c r="D97" i="6"/>
  <c r="C97" i="6"/>
  <c r="L96" i="6"/>
  <c r="F96" i="6"/>
  <c r="D96" i="6"/>
  <c r="C96" i="6"/>
  <c r="L95" i="6"/>
  <c r="F95" i="6"/>
  <c r="E95" i="6"/>
  <c r="D95" i="6"/>
  <c r="C95" i="6"/>
  <c r="L94" i="6"/>
  <c r="F94" i="6"/>
  <c r="D94" i="6"/>
  <c r="C94" i="6"/>
  <c r="L93" i="6"/>
  <c r="F93" i="6"/>
  <c r="D93" i="6"/>
  <c r="C93" i="6"/>
  <c r="L92" i="6"/>
  <c r="F92" i="6"/>
  <c r="D92" i="6"/>
  <c r="C92" i="6"/>
  <c r="L91" i="6"/>
  <c r="E93" i="6" s="1"/>
  <c r="F91" i="6"/>
  <c r="D91" i="6"/>
  <c r="C91" i="6"/>
  <c r="C89" i="6" s="1"/>
  <c r="C101" i="6" s="1"/>
  <c r="L90" i="6"/>
  <c r="F90" i="6"/>
  <c r="F89" i="6" s="1"/>
  <c r="F101" i="6" s="1"/>
  <c r="D90" i="6"/>
  <c r="D89" i="6" s="1"/>
  <c r="D101" i="6" s="1"/>
  <c r="C90" i="6"/>
  <c r="L89" i="6"/>
  <c r="T76" i="6"/>
  <c r="R76" i="6"/>
  <c r="Q76" i="6"/>
  <c r="E76" i="6"/>
  <c r="S75" i="6"/>
  <c r="S76" i="6" s="1"/>
  <c r="L75" i="6"/>
  <c r="E75" i="6"/>
  <c r="S74" i="6"/>
  <c r="L74" i="6"/>
  <c r="E74" i="6"/>
  <c r="L73" i="6"/>
  <c r="E73" i="6"/>
  <c r="L72" i="6"/>
  <c r="E72" i="6"/>
  <c r="L71" i="6"/>
  <c r="E71" i="6"/>
  <c r="L70" i="6"/>
  <c r="E70" i="6"/>
  <c r="L69" i="6"/>
  <c r="E69" i="6"/>
  <c r="L68" i="6"/>
  <c r="E68" i="6"/>
  <c r="L67" i="6"/>
  <c r="E67" i="6"/>
  <c r="L66" i="6"/>
  <c r="E15" i="6" s="1"/>
  <c r="E66" i="6"/>
  <c r="L65" i="6"/>
  <c r="E65" i="6"/>
  <c r="E64" i="6"/>
  <c r="L63" i="6"/>
  <c r="E63" i="6"/>
  <c r="L62" i="6"/>
  <c r="E62" i="6"/>
  <c r="L61" i="6"/>
  <c r="E61" i="6"/>
  <c r="L60" i="6"/>
  <c r="E60" i="6"/>
  <c r="L59" i="6"/>
  <c r="E59" i="6"/>
  <c r="L58" i="6"/>
  <c r="E58" i="6"/>
  <c r="E8" i="6" s="1"/>
  <c r="L57" i="6"/>
  <c r="E57" i="6"/>
  <c r="L56" i="6"/>
  <c r="E56" i="6"/>
  <c r="L55" i="6"/>
  <c r="E55" i="6"/>
  <c r="L54" i="6"/>
  <c r="E54" i="6"/>
  <c r="L53" i="6"/>
  <c r="E53" i="6"/>
  <c r="L52" i="6"/>
  <c r="E52" i="6"/>
  <c r="L51" i="6"/>
  <c r="E51" i="6"/>
  <c r="L50" i="6"/>
  <c r="E50" i="6"/>
  <c r="L49" i="6"/>
  <c r="E49" i="6"/>
  <c r="L48" i="6"/>
  <c r="E48" i="6"/>
  <c r="L47" i="6"/>
  <c r="E47" i="6"/>
  <c r="L46" i="6"/>
  <c r="E46" i="6"/>
  <c r="L45" i="6"/>
  <c r="E45" i="6"/>
  <c r="L44" i="6"/>
  <c r="E44" i="6"/>
  <c r="L43" i="6"/>
  <c r="E43" i="6"/>
  <c r="L42" i="6"/>
  <c r="E42" i="6"/>
  <c r="L41" i="6"/>
  <c r="E41" i="6"/>
  <c r="L40" i="6"/>
  <c r="E40" i="6"/>
  <c r="L39" i="6"/>
  <c r="E39" i="6"/>
  <c r="L38" i="6"/>
  <c r="E38" i="6"/>
  <c r="L37" i="6"/>
  <c r="E37" i="6"/>
  <c r="L36" i="6"/>
  <c r="E36" i="6"/>
  <c r="L35" i="6"/>
  <c r="E35" i="6"/>
  <c r="L34" i="6"/>
  <c r="E34" i="6"/>
  <c r="L33" i="6"/>
  <c r="E33" i="6"/>
  <c r="L32" i="6"/>
  <c r="E32" i="6"/>
  <c r="L31" i="6"/>
  <c r="E31" i="6"/>
  <c r="L30" i="6"/>
  <c r="E30" i="6"/>
  <c r="L29" i="6"/>
  <c r="E29" i="6"/>
  <c r="L28" i="6"/>
  <c r="E28" i="6"/>
  <c r="T27" i="6"/>
  <c r="R27" i="6"/>
  <c r="Q27" i="6"/>
  <c r="L27" i="6"/>
  <c r="E27" i="6"/>
  <c r="S26" i="6"/>
  <c r="L26" i="6"/>
  <c r="E26" i="6"/>
  <c r="S25" i="6"/>
  <c r="L25" i="6"/>
  <c r="E25" i="6"/>
  <c r="E7" i="6" s="1"/>
  <c r="S24" i="6"/>
  <c r="L24" i="6"/>
  <c r="E24" i="6"/>
  <c r="S23" i="6"/>
  <c r="L23" i="6"/>
  <c r="E23" i="6"/>
  <c r="S27" i="6" s="1"/>
  <c r="S22" i="6"/>
  <c r="L22" i="6"/>
  <c r="E12" i="6" s="1"/>
  <c r="E22" i="6"/>
  <c r="S21" i="6"/>
  <c r="L21" i="6"/>
  <c r="S20" i="6"/>
  <c r="L20" i="6"/>
  <c r="S19" i="6"/>
  <c r="L19" i="6"/>
  <c r="S18" i="6"/>
  <c r="L18" i="6"/>
  <c r="S17" i="6"/>
  <c r="L17" i="6"/>
  <c r="E11" i="6" s="1"/>
  <c r="F17" i="6"/>
  <c r="D17" i="6"/>
  <c r="C17" i="6"/>
  <c r="S16" i="6"/>
  <c r="L16" i="6"/>
  <c r="F16" i="6"/>
  <c r="D16" i="6"/>
  <c r="C16" i="6"/>
  <c r="S15" i="6"/>
  <c r="L15" i="6"/>
  <c r="F15" i="6"/>
  <c r="D15" i="6"/>
  <c r="C15" i="6"/>
  <c r="S14" i="6"/>
  <c r="L14" i="6"/>
  <c r="F14" i="6"/>
  <c r="E14" i="6"/>
  <c r="D14" i="6"/>
  <c r="C14" i="6"/>
  <c r="S13" i="6"/>
  <c r="L13" i="6"/>
  <c r="F13" i="6"/>
  <c r="E13" i="6"/>
  <c r="D13" i="6"/>
  <c r="C13" i="6"/>
  <c r="S12" i="6"/>
  <c r="E17" i="6" s="1"/>
  <c r="L12" i="6"/>
  <c r="F12" i="6"/>
  <c r="D12" i="6"/>
  <c r="C12" i="6"/>
  <c r="S11" i="6"/>
  <c r="L11" i="6"/>
  <c r="F11" i="6"/>
  <c r="D11" i="6"/>
  <c r="C11" i="6"/>
  <c r="S10" i="6"/>
  <c r="L10" i="6"/>
  <c r="F10" i="6"/>
  <c r="D10" i="6"/>
  <c r="C10" i="6"/>
  <c r="S9" i="6"/>
  <c r="L9" i="6"/>
  <c r="F9" i="6"/>
  <c r="E9" i="6"/>
  <c r="D9" i="6"/>
  <c r="C9" i="6"/>
  <c r="S8" i="6"/>
  <c r="L8" i="6"/>
  <c r="F8" i="6"/>
  <c r="D8" i="6"/>
  <c r="C8" i="6"/>
  <c r="S7" i="6"/>
  <c r="L7" i="6"/>
  <c r="E10" i="6" s="1"/>
  <c r="F7" i="6"/>
  <c r="F6" i="6" s="1"/>
  <c r="F18" i="6" s="1"/>
  <c r="D7" i="6"/>
  <c r="C7" i="6"/>
  <c r="C6" i="6" s="1"/>
  <c r="C18" i="6" s="1"/>
  <c r="S6" i="6"/>
  <c r="E16" i="6" s="1"/>
  <c r="L6" i="6"/>
  <c r="D6" i="6"/>
  <c r="D18" i="6" s="1"/>
  <c r="E6" i="6" l="1"/>
  <c r="E18" i="6" s="1"/>
  <c r="E90" i="6"/>
  <c r="E89" i="6" s="1"/>
  <c r="E101" i="6" s="1"/>
</calcChain>
</file>

<file path=xl/sharedStrings.xml><?xml version="1.0" encoding="utf-8"?>
<sst xmlns="http://schemas.openxmlformats.org/spreadsheetml/2006/main" count="1290" uniqueCount="684">
  <si>
    <t xml:space="preserve">      平成26年 4月 5日、栃木市・岩舟町が合併。</t>
  </si>
  <si>
    <t>△ 774</t>
  </si>
  <si>
    <t>２－５　自然動態</t>
  </si>
  <si>
    <t>各年度中（単位：件・人）</t>
  </si>
  <si>
    <t>令和４年度</t>
    <rPh sb="0" eb="2">
      <t>レイワ</t>
    </rPh>
    <rPh sb="3" eb="5">
      <t>ネンド</t>
    </rPh>
    <phoneticPr fontId="2"/>
  </si>
  <si>
    <t>死　　　亡</t>
  </si>
  <si>
    <t>年　度</t>
  </si>
  <si>
    <t>平成25年度</t>
    <rPh sb="4" eb="6">
      <t>ネンド</t>
    </rPh>
    <phoneticPr fontId="2"/>
  </si>
  <si>
    <t>婚姻</t>
  </si>
  <si>
    <t>出　　　生</t>
  </si>
  <si>
    <t>自然増減</t>
  </si>
  <si>
    <t>離婚</t>
  </si>
  <si>
    <t>死産</t>
  </si>
  <si>
    <t>総数</t>
  </si>
  <si>
    <t>男</t>
  </si>
  <si>
    <t>女</t>
  </si>
  <si>
    <t>（注）人口動態調査票作成件数。 死亡者総数は性別不詳者を含むため男女別合計と一致しない。</t>
    <rPh sb="16" eb="19">
      <t>シボウシャ</t>
    </rPh>
    <rPh sb="19" eb="21">
      <t>ソウスウ</t>
    </rPh>
    <rPh sb="22" eb="24">
      <t>セイベツ</t>
    </rPh>
    <rPh sb="24" eb="26">
      <t>フショウ</t>
    </rPh>
    <rPh sb="26" eb="27">
      <t>シャ</t>
    </rPh>
    <rPh sb="28" eb="29">
      <t>フク</t>
    </rPh>
    <rPh sb="32" eb="34">
      <t>ダンジョ</t>
    </rPh>
    <rPh sb="34" eb="35">
      <t>ベツ</t>
    </rPh>
    <rPh sb="35" eb="37">
      <t>ゴウケイ</t>
    </rPh>
    <rPh sb="38" eb="40">
      <t>イッチ</t>
    </rPh>
    <phoneticPr fontId="2"/>
  </si>
  <si>
    <t>△1,098</t>
  </si>
  <si>
    <t>平成22年度</t>
    <rPh sb="4" eb="6">
      <t>ネンド</t>
    </rPh>
    <phoneticPr fontId="2"/>
  </si>
  <si>
    <t>平成23年度</t>
    <rPh sb="4" eb="6">
      <t>ネンド</t>
    </rPh>
    <phoneticPr fontId="2"/>
  </si>
  <si>
    <t>平成24年度</t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</si>
  <si>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</si>
  <si>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平成26年度</t>
    <rPh sb="4" eb="6">
      <t>ネンド</t>
    </rPh>
    <phoneticPr fontId="2"/>
  </si>
  <si>
    <t>△ 851</t>
  </si>
  <si>
    <t>△ 515</t>
  </si>
  <si>
    <t>△ 790</t>
  </si>
  <si>
    <t>平成27年度</t>
    <rPh sb="4" eb="6">
      <t>ネンド</t>
    </rPh>
    <phoneticPr fontId="2"/>
  </si>
  <si>
    <t>市民生活課</t>
    <rPh sb="0" eb="2">
      <t>シミン</t>
    </rPh>
    <rPh sb="2" eb="4">
      <t>セイカツ</t>
    </rPh>
    <rPh sb="4" eb="5">
      <t>カ</t>
    </rPh>
    <phoneticPr fontId="2"/>
  </si>
  <si>
    <t>令和元年度</t>
    <rPh sb="0" eb="5">
      <t>レイワガンネンド</t>
    </rPh>
    <phoneticPr fontId="2"/>
  </si>
  <si>
    <t xml:space="preserve">      平成23年10月 1日、栃木市・西方町が合併。</t>
  </si>
  <si>
    <t>△ 697</t>
  </si>
  <si>
    <t>△ 825</t>
  </si>
  <si>
    <t>平成28年度</t>
    <rPh sb="4" eb="6">
      <t>ネンド</t>
    </rPh>
    <phoneticPr fontId="2"/>
  </si>
  <si>
    <t>△ 983</t>
  </si>
  <si>
    <t>平成29年度</t>
    <rPh sb="4" eb="6">
      <t>ネンド</t>
    </rPh>
    <phoneticPr fontId="2"/>
  </si>
  <si>
    <t xml:space="preserve">      平成22年 3月29日、栃木市・大平町・藤岡町・都賀町が合併。</t>
  </si>
  <si>
    <t>平成30年度</t>
    <rPh sb="4" eb="6">
      <t>ネンド</t>
    </rPh>
    <phoneticPr fontId="2"/>
  </si>
  <si>
    <t>△ 1,042</t>
  </si>
  <si>
    <t>△ 1,096</t>
  </si>
  <si>
    <t>△1,140</t>
  </si>
  <si>
    <t>令和３年度</t>
    <rPh sb="0" eb="2">
      <t>レイワ</t>
    </rPh>
    <rPh sb="3" eb="5">
      <t>ネンド</t>
    </rPh>
    <phoneticPr fontId="2"/>
  </si>
  <si>
    <t>△1,563</t>
  </si>
  <si>
    <t>２－１－１　世帯、人口の推移</t>
    <rPh sb="6" eb="8">
      <t>セタイ</t>
    </rPh>
    <rPh sb="9" eb="11">
      <t>ジンコウ</t>
    </rPh>
    <rPh sb="12" eb="14">
      <t>スイイ</t>
    </rPh>
    <phoneticPr fontId="11"/>
  </si>
  <si>
    <t>住民基本台帳</t>
    <rPh sb="0" eb="2">
      <t>ジュウミン</t>
    </rPh>
    <rPh sb="2" eb="4">
      <t>キホン</t>
    </rPh>
    <rPh sb="4" eb="6">
      <t>ダイチョウ</t>
    </rPh>
    <phoneticPr fontId="11"/>
  </si>
  <si>
    <t>各年度末現在</t>
    <rPh sb="0" eb="2">
      <t>カクネン</t>
    </rPh>
    <rPh sb="2" eb="3">
      <t>ド</t>
    </rPh>
    <rPh sb="3" eb="4">
      <t>マツ</t>
    </rPh>
    <rPh sb="4" eb="6">
      <t>ゲンザイ</t>
    </rPh>
    <phoneticPr fontId="11"/>
  </si>
  <si>
    <t>年　度</t>
    <rPh sb="0" eb="1">
      <t>トシ</t>
    </rPh>
    <rPh sb="2" eb="3">
      <t>ド</t>
    </rPh>
    <phoneticPr fontId="11"/>
  </si>
  <si>
    <t>世帯数</t>
    <rPh sb="0" eb="3">
      <t>セタイスウ</t>
    </rPh>
    <phoneticPr fontId="11"/>
  </si>
  <si>
    <t>人　　　口</t>
    <rPh sb="0" eb="1">
      <t>ヒト</t>
    </rPh>
    <rPh sb="4" eb="5">
      <t>クチ</t>
    </rPh>
    <phoneticPr fontId="11"/>
  </si>
  <si>
    <t>総数</t>
    <rPh sb="0" eb="2">
      <t>ソウスウ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</si>
  <si>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</si>
  <si>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</si>
  <si>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平成22年度</t>
    <rPh sb="0" eb="2">
      <t>ヘイセイ</t>
    </rPh>
    <rPh sb="4" eb="6">
      <t>ネンド</t>
    </rPh>
    <phoneticPr fontId="11"/>
  </si>
  <si>
    <t>平成23年度</t>
    <rPh sb="0" eb="2">
      <t>ヘイセイ</t>
    </rPh>
    <rPh sb="4" eb="6">
      <t>ネンド</t>
    </rPh>
    <phoneticPr fontId="11"/>
  </si>
  <si>
    <t>平成24年度</t>
    <rPh sb="0" eb="2">
      <t>ヘイセイ</t>
    </rPh>
    <rPh sb="4" eb="6">
      <t>ネンド</t>
    </rPh>
    <phoneticPr fontId="11"/>
  </si>
  <si>
    <t>平成25年度</t>
    <rPh sb="0" eb="2">
      <t>ヘイセイ</t>
    </rPh>
    <rPh sb="4" eb="6">
      <t>ネンド</t>
    </rPh>
    <phoneticPr fontId="11"/>
  </si>
  <si>
    <t>平成26年度</t>
    <rPh sb="0" eb="2">
      <t>ヘイセイ</t>
    </rPh>
    <rPh sb="4" eb="6">
      <t>ネンド</t>
    </rPh>
    <phoneticPr fontId="11"/>
  </si>
  <si>
    <t>平成27年度</t>
    <rPh sb="0" eb="2">
      <t>ヘイセイ</t>
    </rPh>
    <rPh sb="4" eb="6">
      <t>ネンド</t>
    </rPh>
    <phoneticPr fontId="11"/>
  </si>
  <si>
    <t>平成28年度</t>
    <rPh sb="0" eb="2">
      <t>ヘイセイ</t>
    </rPh>
    <rPh sb="4" eb="6">
      <t>ネンド</t>
    </rPh>
    <phoneticPr fontId="11"/>
  </si>
  <si>
    <t>平成29年度</t>
    <rPh sb="0" eb="2">
      <t>ヘイセイ</t>
    </rPh>
    <rPh sb="4" eb="6">
      <t>ネンド</t>
    </rPh>
    <phoneticPr fontId="11"/>
  </si>
  <si>
    <t>平成30年度</t>
    <rPh sb="0" eb="2">
      <t>ヘイセイ</t>
    </rPh>
    <rPh sb="4" eb="6">
      <t>ネンド</t>
    </rPh>
    <phoneticPr fontId="11"/>
  </si>
  <si>
    <t>令和元年度</t>
    <rPh sb="0" eb="4">
      <t>レイワガンネン</t>
    </rPh>
    <rPh sb="4" eb="5">
      <t>ド</t>
    </rPh>
    <phoneticPr fontId="11"/>
  </si>
  <si>
    <t>令和2年度</t>
    <rPh sb="0" eb="2">
      <t>レイワ</t>
    </rPh>
    <rPh sb="3" eb="4">
      <t>ネン</t>
    </rPh>
    <rPh sb="4" eb="5">
      <t>ド</t>
    </rPh>
    <phoneticPr fontId="11"/>
  </si>
  <si>
    <t>令和3年度</t>
    <rPh sb="0" eb="2">
      <t>レイワ</t>
    </rPh>
    <rPh sb="3" eb="4">
      <t>ネン</t>
    </rPh>
    <rPh sb="4" eb="5">
      <t>ド</t>
    </rPh>
    <phoneticPr fontId="11"/>
  </si>
  <si>
    <t>令和4年度</t>
    <rPh sb="0" eb="2">
      <t>レイワ</t>
    </rPh>
    <rPh sb="3" eb="4">
      <t>ネン</t>
    </rPh>
    <rPh sb="4" eb="5">
      <t>ド</t>
    </rPh>
    <phoneticPr fontId="11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</si>
  <si>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11"/>
  </si>
  <si>
    <t>（注）外国人を含む。</t>
    <rPh sb="1" eb="2">
      <t>チュウ</t>
    </rPh>
    <rPh sb="3" eb="5">
      <t>ガイコク</t>
    </rPh>
    <rPh sb="5" eb="6">
      <t>ジン</t>
    </rPh>
    <rPh sb="7" eb="8">
      <t>フク</t>
    </rPh>
    <phoneticPr fontId="11"/>
  </si>
  <si>
    <t>２－１－２　世帯、人口の推移</t>
    <rPh sb="6" eb="8">
      <t>セタイ</t>
    </rPh>
    <rPh sb="9" eb="11">
      <t>ジンコウ</t>
    </rPh>
    <rPh sb="12" eb="14">
      <t>スイイ</t>
    </rPh>
    <phoneticPr fontId="11"/>
  </si>
  <si>
    <t>国勢調査</t>
    <rPh sb="0" eb="2">
      <t>コクセイ</t>
    </rPh>
    <rPh sb="2" eb="4">
      <t>チョウサ</t>
    </rPh>
    <phoneticPr fontId="1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</si>
  <si>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1"/>
  </si>
  <si>
    <t>年　次</t>
    <rPh sb="0" eb="1">
      <t>トシ</t>
    </rPh>
    <rPh sb="2" eb="3">
      <t>ツギ</t>
    </rPh>
    <phoneticPr fontId="11"/>
  </si>
  <si>
    <t xml:space="preserve"> 平成</t>
    <rPh sb="1" eb="3">
      <t>ヘイセイ</t>
    </rPh>
    <phoneticPr fontId="11"/>
  </si>
  <si>
    <t>年</t>
    <rPh sb="0" eb="1">
      <t>ネン</t>
    </rPh>
    <phoneticPr fontId="11"/>
  </si>
  <si>
    <t>令和</t>
    <rPh sb="0" eb="2">
      <t>レイワ</t>
    </rPh>
    <phoneticPr fontId="11"/>
  </si>
  <si>
    <t>資料：国勢調査</t>
    <rPh sb="0" eb="2">
      <t>シリョウ</t>
    </rPh>
    <rPh sb="3" eb="5">
      <t>コクセイ</t>
    </rPh>
    <rPh sb="5" eb="7">
      <t>チョウサ</t>
    </rPh>
    <phoneticPr fontId="11"/>
  </si>
  <si>
    <t>２－２　人口集中地区(DIDｓ)の人口の推移と面積</t>
    <rPh sb="4" eb="6">
      <t>ジンコウ</t>
    </rPh>
    <rPh sb="6" eb="8">
      <t>シュウチュウ</t>
    </rPh>
    <rPh sb="8" eb="10">
      <t>チク</t>
    </rPh>
    <rPh sb="17" eb="19">
      <t>ジンコウ</t>
    </rPh>
    <rPh sb="20" eb="22">
      <t>スイイ</t>
    </rPh>
    <rPh sb="23" eb="25">
      <t>メンセキ</t>
    </rPh>
    <phoneticPr fontId="11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</si>
  <si>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11"/>
  </si>
  <si>
    <t>地域</t>
    <rPh sb="0" eb="2">
      <t>チイキ</t>
    </rPh>
    <phoneticPr fontId="11"/>
  </si>
  <si>
    <t>人　口</t>
    <rPh sb="0" eb="3">
      <t>ジンコウ</t>
    </rPh>
    <phoneticPr fontId="11"/>
  </si>
  <si>
    <t>面積（ｋ㎡）</t>
    <rPh sb="0" eb="2">
      <t>メンセキ</t>
    </rPh>
    <phoneticPr fontId="11"/>
  </si>
  <si>
    <t xml:space="preserve">人口密度 </t>
    <rPh sb="0" eb="2">
      <t>ジンコウ</t>
    </rPh>
    <rPh sb="2" eb="4">
      <t>ミツド</t>
    </rPh>
    <phoneticPr fontId="11"/>
  </si>
  <si>
    <t>市全体に対する割合</t>
    <rPh sb="0" eb="3">
      <t>シゼンタイ</t>
    </rPh>
    <rPh sb="4" eb="5">
      <t>タイ</t>
    </rPh>
    <rPh sb="7" eb="9">
      <t>ワリアイ</t>
    </rPh>
    <phoneticPr fontId="11"/>
  </si>
  <si>
    <t xml:space="preserve"> （1ｋ㎡当たり）</t>
    <rPh sb="5" eb="6">
      <t>ア</t>
    </rPh>
    <phoneticPr fontId="11"/>
  </si>
  <si>
    <t>人口（％）</t>
    <rPh sb="0" eb="2">
      <t>ジンコウ</t>
    </rPh>
    <phoneticPr fontId="11"/>
  </si>
  <si>
    <t>面積（％）</t>
    <rPh sb="0" eb="2">
      <t>メンセキ</t>
    </rPh>
    <phoneticPr fontId="11"/>
  </si>
  <si>
    <t>昭和</t>
  </si>
  <si>
    <t>年</t>
  </si>
  <si>
    <t>栃木市</t>
  </si>
  <si>
    <t>大平町</t>
  </si>
  <si>
    <t>…</t>
  </si>
  <si>
    <t>平成</t>
  </si>
  <si>
    <t>平成</t>
    <rPh sb="0" eb="2">
      <t>ヘイセイ</t>
    </rPh>
    <phoneticPr fontId="11"/>
  </si>
  <si>
    <t>栃木市</t>
    <rPh sb="0" eb="3">
      <t>トチギシ</t>
    </rPh>
    <phoneticPr fontId="11"/>
  </si>
  <si>
    <t>（栃木）</t>
    <rPh sb="1" eb="3">
      <t>トチギ</t>
    </rPh>
    <phoneticPr fontId="11"/>
  </si>
  <si>
    <t>（大平）</t>
    <rPh sb="1" eb="3">
      <t>オオヒラ</t>
    </rPh>
    <phoneticPr fontId="11"/>
  </si>
  <si>
    <r>
      <rPr>
        <sz val="11"/>
        <rFont val="ＭＳ Ｐゴシック"/>
        <family val="3"/>
        <charset val="128"/>
      </rPr>
      <t>☝</t>
    </r>
    <r>
      <rPr>
        <sz val="11"/>
        <rFont val="ＭＳ Ｐ明朝"/>
        <family val="1"/>
        <charset val="128"/>
      </rPr>
      <t>人口集中地区（DIDs：Densely Inhabited Districts）</t>
    </r>
    <rPh sb="1" eb="3">
      <t>ジンコウ</t>
    </rPh>
    <rPh sb="3" eb="5">
      <t>シュウチュウ</t>
    </rPh>
    <rPh sb="5" eb="7">
      <t>チク</t>
    </rPh>
    <phoneticPr fontId="11"/>
  </si>
  <si>
    <t>　　　国勢調査基本単位区を基礎単位として、人口密度が4,000人/km²以上の基本単位区が互いに</t>
    <phoneticPr fontId="11"/>
  </si>
  <si>
    <t xml:space="preserve">   隣接して人口が5,000人以上となる地区。</t>
    <phoneticPr fontId="11"/>
  </si>
  <si>
    <t>２－３　地域・町内別人口及び世帯数</t>
    <rPh sb="4" eb="6">
      <t>チイキ</t>
    </rPh>
    <rPh sb="7" eb="9">
      <t>チョウナイ</t>
    </rPh>
    <rPh sb="12" eb="13">
      <t>オヨ</t>
    </rPh>
    <phoneticPr fontId="11"/>
  </si>
  <si>
    <t>令和５年３月３１日現在(単位：人・世帯)</t>
    <rPh sb="0" eb="2">
      <t>レイワ</t>
    </rPh>
    <rPh sb="3" eb="4">
      <t>ガンネン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ヒト</t>
    </rPh>
    <rPh sb="17" eb="19">
      <t>セタイ</t>
    </rPh>
    <phoneticPr fontId="11"/>
  </si>
  <si>
    <t>地　　　域</t>
    <rPh sb="0" eb="1">
      <t>チ</t>
    </rPh>
    <rPh sb="4" eb="5">
      <t>イキ</t>
    </rPh>
    <phoneticPr fontId="11"/>
  </si>
  <si>
    <t>人　　　　　口</t>
    <rPh sb="0" eb="7">
      <t>ジンコウ</t>
    </rPh>
    <phoneticPr fontId="11"/>
  </si>
  <si>
    <t>世帯数</t>
    <rPh sb="2" eb="3">
      <t>スウ</t>
    </rPh>
    <phoneticPr fontId="11"/>
  </si>
  <si>
    <t>女</t>
    <rPh sb="0" eb="1">
      <t>ジョ</t>
    </rPh>
    <phoneticPr fontId="11"/>
  </si>
  <si>
    <t>計</t>
    <rPh sb="0" eb="1">
      <t>ケイ</t>
    </rPh>
    <phoneticPr fontId="11"/>
  </si>
  <si>
    <t>旧　栃　木　市</t>
    <rPh sb="0" eb="1">
      <t>キュウ</t>
    </rPh>
    <rPh sb="2" eb="3">
      <t>トチ</t>
    </rPh>
    <rPh sb="4" eb="5">
      <t>キ</t>
    </rPh>
    <rPh sb="6" eb="7">
      <t>シ</t>
    </rPh>
    <phoneticPr fontId="11"/>
  </si>
  <si>
    <t>吹</t>
  </si>
  <si>
    <t>吹上町</t>
  </si>
  <si>
    <t>西</t>
    <rPh sb="0" eb="1">
      <t>ニシ</t>
    </rPh>
    <phoneticPr fontId="11"/>
  </si>
  <si>
    <t>西方町金崎</t>
  </si>
  <si>
    <t>（栃　木）</t>
    <phoneticPr fontId="11"/>
  </si>
  <si>
    <t>上</t>
  </si>
  <si>
    <t>細堀町</t>
  </si>
  <si>
    <t>方</t>
    <rPh sb="0" eb="1">
      <t>カタ</t>
    </rPh>
    <phoneticPr fontId="11"/>
  </si>
  <si>
    <t>西方町本城</t>
  </si>
  <si>
    <t>（大　宮）</t>
    <phoneticPr fontId="11"/>
  </si>
  <si>
    <t>木野地町</t>
  </si>
  <si>
    <t>西方町元</t>
  </si>
  <si>
    <t>（皆　川）</t>
    <phoneticPr fontId="11"/>
  </si>
  <si>
    <t>川原田町</t>
  </si>
  <si>
    <t>西方町金井</t>
  </si>
  <si>
    <t>（吹　上）</t>
    <phoneticPr fontId="11"/>
  </si>
  <si>
    <t>野中町</t>
  </si>
  <si>
    <t>西方町本郷</t>
  </si>
  <si>
    <t>（寺　尾）</t>
    <phoneticPr fontId="11"/>
  </si>
  <si>
    <t>宮町</t>
  </si>
  <si>
    <t>西方町真名子</t>
  </si>
  <si>
    <t>（国　府）</t>
    <phoneticPr fontId="11"/>
  </si>
  <si>
    <t>千塚町</t>
  </si>
  <si>
    <t>岩</t>
    <rPh sb="0" eb="1">
      <t>イワ</t>
    </rPh>
    <phoneticPr fontId="11"/>
  </si>
  <si>
    <t>岩舟町鷲巣</t>
  </si>
  <si>
    <t>旧　大　平　町</t>
    <rPh sb="0" eb="1">
      <t>キュウ</t>
    </rPh>
    <rPh sb="2" eb="3">
      <t>ダイ</t>
    </rPh>
    <rPh sb="4" eb="5">
      <t>ヒラ</t>
    </rPh>
    <rPh sb="6" eb="7">
      <t>マチ</t>
    </rPh>
    <phoneticPr fontId="11"/>
  </si>
  <si>
    <t>大森町</t>
  </si>
  <si>
    <t>舟</t>
    <rPh sb="0" eb="1">
      <t>フネ</t>
    </rPh>
    <phoneticPr fontId="11"/>
  </si>
  <si>
    <t>岩舟町静</t>
  </si>
  <si>
    <t>旧　藤　岡　町</t>
    <rPh sb="0" eb="1">
      <t>キュウ</t>
    </rPh>
    <rPh sb="2" eb="3">
      <t>フジ</t>
    </rPh>
    <rPh sb="4" eb="5">
      <t>オカ</t>
    </rPh>
    <rPh sb="6" eb="7">
      <t>マチ</t>
    </rPh>
    <phoneticPr fontId="11"/>
  </si>
  <si>
    <t>仲方町</t>
  </si>
  <si>
    <t>岩舟町下津原</t>
  </si>
  <si>
    <t>旧　都　賀　町</t>
    <rPh sb="0" eb="1">
      <t>キュウ</t>
    </rPh>
    <rPh sb="2" eb="3">
      <t>ト</t>
    </rPh>
    <rPh sb="4" eb="5">
      <t>ガ</t>
    </rPh>
    <rPh sb="6" eb="7">
      <t>マチ</t>
    </rPh>
    <phoneticPr fontId="11"/>
  </si>
  <si>
    <t>梓町</t>
  </si>
  <si>
    <t>岩舟町畳岡</t>
  </si>
  <si>
    <t>旧　西　方　町</t>
    <rPh sb="0" eb="1">
      <t>キュウ</t>
    </rPh>
    <rPh sb="2" eb="3">
      <t>ニシ</t>
    </rPh>
    <rPh sb="4" eb="5">
      <t>カタ</t>
    </rPh>
    <rPh sb="6" eb="7">
      <t>マチ</t>
    </rPh>
    <phoneticPr fontId="11"/>
  </si>
  <si>
    <t>寺</t>
    <rPh sb="0" eb="1">
      <t>テラ</t>
    </rPh>
    <phoneticPr fontId="11"/>
  </si>
  <si>
    <t>尻内町</t>
  </si>
  <si>
    <t>岩舟町五十畑</t>
  </si>
  <si>
    <t>旧　岩　舟　町</t>
    <rPh sb="0" eb="1">
      <t>キュウ</t>
    </rPh>
    <rPh sb="2" eb="3">
      <t>イワ</t>
    </rPh>
    <rPh sb="4" eb="5">
      <t>フネ</t>
    </rPh>
    <rPh sb="6" eb="7">
      <t>マチ</t>
    </rPh>
    <phoneticPr fontId="11"/>
  </si>
  <si>
    <t>尾</t>
  </si>
  <si>
    <t>梅沢町</t>
  </si>
  <si>
    <t>岩舟町和泉</t>
  </si>
  <si>
    <t>総　　数</t>
    <rPh sb="0" eb="1">
      <t>ソウ</t>
    </rPh>
    <rPh sb="3" eb="4">
      <t>スウ</t>
    </rPh>
    <phoneticPr fontId="11"/>
  </si>
  <si>
    <t>大久保町</t>
  </si>
  <si>
    <t>岩舟町静和</t>
  </si>
  <si>
    <t>鍋山町</t>
  </si>
  <si>
    <t>岩舟町静戸</t>
  </si>
  <si>
    <t>星野町</t>
  </si>
  <si>
    <t>岩舟町曲ケ島</t>
  </si>
  <si>
    <t>出流町</t>
  </si>
  <si>
    <t>岩舟町古江</t>
  </si>
  <si>
    <t>栃</t>
    <rPh sb="0" eb="1">
      <t>トチ</t>
    </rPh>
    <phoneticPr fontId="11"/>
  </si>
  <si>
    <t>万町</t>
  </si>
  <si>
    <t>国</t>
  </si>
  <si>
    <t>惣社町</t>
  </si>
  <si>
    <t>岩舟町新里</t>
  </si>
  <si>
    <t>木</t>
    <rPh sb="0" eb="1">
      <t>キ</t>
    </rPh>
    <phoneticPr fontId="11"/>
  </si>
  <si>
    <t>倭町</t>
  </si>
  <si>
    <t>府</t>
  </si>
  <si>
    <t>柳原町</t>
  </si>
  <si>
    <t>岩舟町三谷</t>
  </si>
  <si>
    <t>旭町</t>
  </si>
  <si>
    <t>大光寺町</t>
  </si>
  <si>
    <t>岩舟町下岡</t>
  </si>
  <si>
    <t>室町</t>
  </si>
  <si>
    <t>田村町</t>
  </si>
  <si>
    <t>岩舟町上岡</t>
  </si>
  <si>
    <t>城内町１丁目</t>
  </si>
  <si>
    <t>寄居町</t>
  </si>
  <si>
    <t>岩舟町小野寺</t>
  </si>
  <si>
    <t>城内町２丁目</t>
  </si>
  <si>
    <t>国府町</t>
  </si>
  <si>
    <t>合計</t>
    <rPh sb="0" eb="2">
      <t>ゴウケイ</t>
    </rPh>
    <phoneticPr fontId="11"/>
  </si>
  <si>
    <t>神田町</t>
  </si>
  <si>
    <t>大塚町</t>
  </si>
  <si>
    <t>本町</t>
  </si>
  <si>
    <t>大</t>
    <rPh sb="0" eb="1">
      <t>ダイ</t>
    </rPh>
    <phoneticPr fontId="11"/>
  </si>
  <si>
    <t>大平町富田</t>
  </si>
  <si>
    <t>日ノ出町</t>
  </si>
  <si>
    <t>平</t>
    <rPh sb="0" eb="1">
      <t>ヒラ</t>
    </rPh>
    <phoneticPr fontId="11"/>
  </si>
  <si>
    <t>大平町西山田</t>
  </si>
  <si>
    <t>沼和田町</t>
  </si>
  <si>
    <t>大平町下皆川</t>
  </si>
  <si>
    <t>河合町</t>
  </si>
  <si>
    <t>大平町横堀</t>
  </si>
  <si>
    <t>片柳町１丁目</t>
  </si>
  <si>
    <t>大平町牛久</t>
  </si>
  <si>
    <t>片柳町２丁目</t>
  </si>
  <si>
    <t>大平町川連</t>
  </si>
  <si>
    <t>片柳町３丁目</t>
  </si>
  <si>
    <t>大平町土与</t>
  </si>
  <si>
    <t>片柳町４丁目</t>
  </si>
  <si>
    <t>大平町蔵井</t>
  </si>
  <si>
    <t>片柳町５丁目</t>
  </si>
  <si>
    <t>大平町真弓</t>
  </si>
  <si>
    <t>湊町</t>
  </si>
  <si>
    <t>大平町下高島</t>
  </si>
  <si>
    <t>富士見町</t>
  </si>
  <si>
    <t>大平町上高島</t>
  </si>
  <si>
    <t>境町</t>
  </si>
  <si>
    <t>大平町北武井</t>
  </si>
  <si>
    <t>平井町</t>
  </si>
  <si>
    <t>大平町新</t>
  </si>
  <si>
    <t>平井町公園地内</t>
  </si>
  <si>
    <t>大平町西野田</t>
  </si>
  <si>
    <t>薗部町１丁目</t>
  </si>
  <si>
    <t>大平町榎本</t>
  </si>
  <si>
    <t>薗部町２丁目</t>
  </si>
  <si>
    <t>大平町西水代</t>
  </si>
  <si>
    <t>薗部町３丁目</t>
  </si>
  <si>
    <t>大平町伯仲</t>
  </si>
  <si>
    <t>薗部町４丁目</t>
  </si>
  <si>
    <t>藤</t>
    <rPh sb="0" eb="1">
      <t>フジ</t>
    </rPh>
    <phoneticPr fontId="11"/>
  </si>
  <si>
    <t>藤岡町部屋</t>
  </si>
  <si>
    <t>入舟町</t>
  </si>
  <si>
    <t>岡</t>
    <rPh sb="0" eb="1">
      <t>オカ</t>
    </rPh>
    <phoneticPr fontId="11"/>
  </si>
  <si>
    <t>藤岡町新波</t>
  </si>
  <si>
    <t>祝町</t>
  </si>
  <si>
    <t>藤岡町石川</t>
  </si>
  <si>
    <t>柳橋町</t>
  </si>
  <si>
    <t>藤岡町帯刀</t>
  </si>
  <si>
    <t>箱森町</t>
  </si>
  <si>
    <t>藤岡町緑川</t>
  </si>
  <si>
    <t>小平町</t>
  </si>
  <si>
    <t>藤岡町西前原</t>
  </si>
  <si>
    <t>錦町</t>
  </si>
  <si>
    <t>藤岡町蛭沼</t>
  </si>
  <si>
    <t>嘉右衛門町</t>
  </si>
  <si>
    <t>藤岡町富吉</t>
  </si>
  <si>
    <t>泉町</t>
  </si>
  <si>
    <t>藤岡町中根</t>
  </si>
  <si>
    <t>大町</t>
  </si>
  <si>
    <t>藤岡町藤岡</t>
  </si>
  <si>
    <t>昭和町</t>
  </si>
  <si>
    <t>藤岡町下宮</t>
  </si>
  <si>
    <t>大</t>
  </si>
  <si>
    <t>大宮町</t>
  </si>
  <si>
    <t>藤岡町内野</t>
  </si>
  <si>
    <t>宮</t>
  </si>
  <si>
    <t>平柳町１丁目</t>
  </si>
  <si>
    <t>藤岡町赤麻</t>
  </si>
  <si>
    <t>平柳町２丁目</t>
  </si>
  <si>
    <t>藤岡町大前</t>
  </si>
  <si>
    <t>平柳町３丁目</t>
  </si>
  <si>
    <t>藤岡町甲</t>
  </si>
  <si>
    <t>今泉町１丁目</t>
  </si>
  <si>
    <t>藤岡町都賀</t>
  </si>
  <si>
    <t>今泉町２丁目</t>
  </si>
  <si>
    <t>藤岡町大田和</t>
  </si>
  <si>
    <t>仲仕上町</t>
  </si>
  <si>
    <t>藤岡町太田</t>
  </si>
  <si>
    <t>藤田町</t>
  </si>
  <si>
    <t>藤岡町寒川</t>
  </si>
  <si>
    <t>久保田町</t>
  </si>
  <si>
    <t>都</t>
    <rPh sb="0" eb="1">
      <t>ツ</t>
    </rPh>
    <phoneticPr fontId="11"/>
  </si>
  <si>
    <t>都賀町合戦場</t>
  </si>
  <si>
    <t>宮田町</t>
  </si>
  <si>
    <t>賀</t>
    <rPh sb="0" eb="1">
      <t>ガ</t>
    </rPh>
    <phoneticPr fontId="11"/>
  </si>
  <si>
    <t>都賀町平川</t>
  </si>
  <si>
    <t>高谷町</t>
  </si>
  <si>
    <t>都賀町升塚</t>
  </si>
  <si>
    <t>樋ノ口町</t>
  </si>
  <si>
    <t>都賀町家中</t>
  </si>
  <si>
    <t>皆</t>
  </si>
  <si>
    <t>皆川城内町</t>
  </si>
  <si>
    <t>都賀町原宿</t>
  </si>
  <si>
    <t>川</t>
  </si>
  <si>
    <t>柏倉町</t>
  </si>
  <si>
    <t>都賀町木</t>
  </si>
  <si>
    <t>小野口町</t>
  </si>
  <si>
    <t>都賀町臼久保</t>
  </si>
  <si>
    <t>志鳥町</t>
  </si>
  <si>
    <t>都賀町大橋</t>
  </si>
  <si>
    <t>岩出町</t>
  </si>
  <si>
    <t>都賀町富張</t>
  </si>
  <si>
    <t>大皆川町</t>
  </si>
  <si>
    <t>都賀町深沢</t>
  </si>
  <si>
    <t>日本人</t>
    <rPh sb="0" eb="3">
      <t>ニホンジン</t>
    </rPh>
    <phoneticPr fontId="11"/>
  </si>
  <si>
    <t>泉川町</t>
  </si>
  <si>
    <t>都賀町大柿</t>
  </si>
  <si>
    <t>外国人</t>
    <rPh sb="0" eb="3">
      <t>ガイコクジン</t>
    </rPh>
    <phoneticPr fontId="11"/>
  </si>
  <si>
    <t>新井町</t>
  </si>
  <si>
    <t>（注）外国人を含む</t>
    <rPh sb="1" eb="2">
      <t>チュウ</t>
    </rPh>
    <rPh sb="3" eb="5">
      <t>ガイコク</t>
    </rPh>
    <rPh sb="5" eb="6">
      <t>ジン</t>
    </rPh>
    <rPh sb="7" eb="8">
      <t>フク</t>
    </rPh>
    <phoneticPr fontId="11"/>
  </si>
  <si>
    <t>令和３年３月３１日現在(単位：人・世帯)</t>
    <rPh sb="0" eb="2">
      <t>レイワ</t>
    </rPh>
    <rPh sb="3" eb="4">
      <t>ガンネン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ヒト</t>
    </rPh>
    <rPh sb="17" eb="19">
      <t>セタイ</t>
    </rPh>
    <phoneticPr fontId="11"/>
  </si>
  <si>
    <t xml:space="preserve">２－４　年齢別人口 </t>
    <rPh sb="4" eb="6">
      <t>ネンレイ</t>
    </rPh>
    <rPh sb="6" eb="7">
      <t>ベツ</t>
    </rPh>
    <rPh sb="7" eb="9">
      <t>ジンコウ</t>
    </rPh>
    <phoneticPr fontId="11"/>
  </si>
  <si>
    <t>令和５年３月３１日現在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1"/>
  </si>
  <si>
    <t>年　齢</t>
    <phoneticPr fontId="11"/>
  </si>
  <si>
    <t>総　数</t>
    <rPh sb="0" eb="3">
      <t>ソウスウ</t>
    </rPh>
    <phoneticPr fontId="11"/>
  </si>
  <si>
    <t>50歳</t>
  </si>
  <si>
    <t>０歳～４歳</t>
  </si>
  <si>
    <t>０歳</t>
  </si>
  <si>
    <t>51歳</t>
  </si>
  <si>
    <t>５歳～９歳</t>
  </si>
  <si>
    <t>１歳</t>
  </si>
  <si>
    <t>52歳</t>
  </si>
  <si>
    <t>10歳～14歳</t>
  </si>
  <si>
    <t>２歳</t>
  </si>
  <si>
    <t>53歳</t>
  </si>
  <si>
    <t>15歳～19歳</t>
  </si>
  <si>
    <t>３歳</t>
  </si>
  <si>
    <t>54歳</t>
  </si>
  <si>
    <t>20歳～24歳</t>
  </si>
  <si>
    <t>４歳</t>
  </si>
  <si>
    <t>55歳</t>
  </si>
  <si>
    <t>25歳～29歳</t>
  </si>
  <si>
    <t>５歳</t>
  </si>
  <si>
    <t>56歳</t>
  </si>
  <si>
    <t>30歳～34歳</t>
  </si>
  <si>
    <t>６歳</t>
  </si>
  <si>
    <t>57歳</t>
  </si>
  <si>
    <t>35歳～39歳</t>
  </si>
  <si>
    <t>７歳</t>
  </si>
  <si>
    <t>58歳</t>
  </si>
  <si>
    <t>40歳～44歳</t>
  </si>
  <si>
    <t>８歳</t>
  </si>
  <si>
    <t>59歳</t>
  </si>
  <si>
    <t>45歳～49歳</t>
  </si>
  <si>
    <t>９歳</t>
  </si>
  <si>
    <t>60歳</t>
  </si>
  <si>
    <t>50歳～54歳</t>
  </si>
  <si>
    <t>10歳</t>
  </si>
  <si>
    <t>61歳</t>
  </si>
  <si>
    <t>55歳～59歳</t>
  </si>
  <si>
    <t>11歳</t>
  </si>
  <si>
    <t>62歳</t>
  </si>
  <si>
    <t>60歳～64歳</t>
  </si>
  <si>
    <t>12歳</t>
  </si>
  <si>
    <t>63歳</t>
  </si>
  <si>
    <t>65歳～69歳</t>
  </si>
  <si>
    <t>13歳</t>
  </si>
  <si>
    <t>64歳</t>
  </si>
  <si>
    <t>70歳～74歳</t>
  </si>
  <si>
    <t>14歳</t>
  </si>
  <si>
    <t>65歳</t>
  </si>
  <si>
    <t>75歳～79歳</t>
  </si>
  <si>
    <t>15歳</t>
  </si>
  <si>
    <t>66歳</t>
  </si>
  <si>
    <t>80歳～84歳</t>
  </si>
  <si>
    <t>16歳</t>
  </si>
  <si>
    <t>67歳</t>
  </si>
  <si>
    <t>85歳～89歳</t>
  </si>
  <si>
    <t>17歳</t>
  </si>
  <si>
    <t>68歳</t>
  </si>
  <si>
    <t>90歳～94歳</t>
  </si>
  <si>
    <t>18歳</t>
  </si>
  <si>
    <t>69歳</t>
  </si>
  <si>
    <t>95歳～99歳</t>
  </si>
  <si>
    <t>19歳</t>
  </si>
  <si>
    <t>70歳</t>
  </si>
  <si>
    <t>100歳以上</t>
    <rPh sb="4" eb="6">
      <t>イジョウ</t>
    </rPh>
    <phoneticPr fontId="11"/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</si>
  <si>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</si>
  <si>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</si>
  <si>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</si>
  <si>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</si>
  <si>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</si>
  <si>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</si>
  <si>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</si>
  <si>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</si>
  <si>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</si>
  <si>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</si>
  <si>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</si>
  <si>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</si>
  <si>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</si>
  <si>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</si>
  <si>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</si>
  <si>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</si>
  <si>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</si>
  <si>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</si>
  <si>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</si>
  <si>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</si>
  <si>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</si>
  <si>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</si>
  <si>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</si>
  <si>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</si>
  <si>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</si>
  <si>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</si>
  <si>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</si>
  <si>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</si>
  <si>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</si>
  <si>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</si>
  <si>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</si>
  <si>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</si>
  <si>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</si>
  <si>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</si>
  <si>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</si>
  <si>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</si>
  <si>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</si>
  <si>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</si>
  <si>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</si>
  <si>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</si>
  <si>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</si>
  <si>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</si>
  <si>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</si>
  <si>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</si>
  <si>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</si>
  <si>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</si>
  <si>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</si>
  <si>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</si>
  <si>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</si>
  <si>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</si>
  <si>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</si>
  <si>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</si>
  <si>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</si>
  <si>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</si>
  <si>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</si>
  <si>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</si>
  <si>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</si>
  <si>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</si>
  <si>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</si>
  <si>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100歳以上</t>
    <rPh sb="3" eb="6">
      <t>サイイジョウ</t>
    </rPh>
    <phoneticPr fontId="11"/>
  </si>
  <si>
    <t>２－６　社会動態</t>
    <rPh sb="4" eb="6">
      <t>シャカイ</t>
    </rPh>
    <rPh sb="6" eb="8">
      <t>ドウタイ</t>
    </rPh>
    <phoneticPr fontId="2"/>
  </si>
  <si>
    <t>各年度中(単位：件・人)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rPh sb="10" eb="11">
      <t>ニン</t>
    </rPh>
    <phoneticPr fontId="2"/>
  </si>
  <si>
    <t>年　度</t>
    <rPh sb="0" eb="1">
      <t>トシ</t>
    </rPh>
    <rPh sb="2" eb="3">
      <t>ド</t>
    </rPh>
    <phoneticPr fontId="2"/>
  </si>
  <si>
    <t>転　　　入</t>
    <rPh sb="0" eb="5">
      <t>テンニュウ</t>
    </rPh>
    <phoneticPr fontId="2"/>
  </si>
  <si>
    <t>転　　　出</t>
    <rPh sb="0" eb="5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</si>
  <si>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</si>
  <si>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届出件数</t>
    <rPh sb="0" eb="2">
      <t>トドケデ</t>
    </rPh>
    <rPh sb="2" eb="4">
      <t>ケンスウ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</si>
  <si>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</si>
  <si>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</si>
  <si>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</si>
  <si>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</si>
  <si>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</si>
  <si>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</si>
  <si>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</si>
  <si>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</si>
  <si>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</si>
  <si>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</si>
  <si>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</si>
  <si>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</si>
  <si>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△229</t>
  </si>
  <si>
    <t>（注）住民票記載件数、転出取消等は除く、平成23年度までは外国人含まない。</t>
    <rPh sb="1" eb="2">
      <t>チュウ</t>
    </rPh>
    <phoneticPr fontId="2"/>
  </si>
  <si>
    <t>　　　平成22年３月29日、栃木市・大平町・藤岡町・都賀町が合併。</t>
  </si>
  <si>
    <t>　　　平成23年10月１日、栃木市・西方町が合併。</t>
  </si>
  <si>
    <t>　　　平成26年４月５日、栃木市・岩舟町が合併。</t>
  </si>
  <si>
    <t>　　　　　　　平成26年 4月 5日、栃木市・岩舟町が合併。</t>
  </si>
  <si>
    <t>２－７　国籍別登録人員</t>
    <rPh sb="4" eb="6">
      <t>コクセキ</t>
    </rPh>
    <rPh sb="6" eb="7">
      <t>ベツ</t>
    </rPh>
    <rPh sb="7" eb="9">
      <t>トウロク</t>
    </rPh>
    <rPh sb="9" eb="11">
      <t>ジンコウ</t>
    </rPh>
    <phoneticPr fontId="2"/>
  </si>
  <si>
    <t>各年度末現在</t>
    <rPh sb="0" eb="4">
      <t>カクネンドマツ</t>
    </rPh>
    <rPh sb="4" eb="6">
      <t>ゲンザイ</t>
    </rPh>
    <phoneticPr fontId="2"/>
  </si>
  <si>
    <t xml:space="preserve"> </t>
  </si>
  <si>
    <t>国　　籍</t>
    <rPh sb="0" eb="4">
      <t>コクセキ</t>
    </rPh>
    <phoneticPr fontId="2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</si>
  <si>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</si>
  <si>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</si>
  <si>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</si>
  <si>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</si>
  <si>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4" eb="5">
      <t>ド</t>
    </rPh>
    <phoneticPr fontId="2"/>
  </si>
  <si>
    <t>16歳未満</t>
    <rPh sb="2" eb="3">
      <t>サイ</t>
    </rPh>
    <rPh sb="3" eb="5">
      <t>ミマン</t>
    </rPh>
    <phoneticPr fontId="2"/>
  </si>
  <si>
    <t>16歳以上</t>
    <rPh sb="2" eb="3">
      <t>サイ</t>
    </rPh>
    <rPh sb="3" eb="5">
      <t>イジョウ</t>
    </rPh>
    <phoneticPr fontId="2"/>
  </si>
  <si>
    <t>総　　数</t>
    <rPh sb="0" eb="1">
      <t>ソウスウ</t>
    </rPh>
    <rPh sb="3" eb="4">
      <t>スウ</t>
    </rPh>
    <phoneticPr fontId="2"/>
  </si>
  <si>
    <t>アフガニスタン</t>
  </si>
  <si>
    <t>アルゼンチン</t>
  </si>
  <si>
    <t>オーストラリア</t>
  </si>
  <si>
    <t>-</t>
  </si>
  <si>
    <t>バルバトス</t>
  </si>
  <si>
    <t>ボリビア</t>
  </si>
  <si>
    <t>ブラジル</t>
  </si>
  <si>
    <t>ミャンマー</t>
  </si>
  <si>
    <t>カンボジア</t>
  </si>
  <si>
    <t>カメルーン</t>
  </si>
  <si>
    <t>カナダ</t>
  </si>
  <si>
    <t>スリランカ</t>
  </si>
  <si>
    <t>チリ</t>
  </si>
  <si>
    <t>コロンビア</t>
  </si>
  <si>
    <t>中国</t>
    <rPh sb="0" eb="2">
      <t>チュウゴク</t>
    </rPh>
    <phoneticPr fontId="2"/>
  </si>
  <si>
    <t>キューバ</t>
  </si>
  <si>
    <t>サイプラス</t>
  </si>
  <si>
    <t>コスタリカ</t>
  </si>
  <si>
    <t>キプロス</t>
  </si>
  <si>
    <t>デンマーク</t>
  </si>
  <si>
    <t>フランス</t>
  </si>
  <si>
    <t>ガーナ</t>
  </si>
  <si>
    <t>ギニア</t>
  </si>
  <si>
    <t>ホンジュラス</t>
  </si>
  <si>
    <t>インド</t>
  </si>
  <si>
    <t>インドネシア</t>
  </si>
  <si>
    <t>イラン</t>
  </si>
  <si>
    <t>アイルランド</t>
  </si>
  <si>
    <t>イタリア</t>
  </si>
  <si>
    <t>ジャマイカ</t>
  </si>
  <si>
    <t>ケニア</t>
  </si>
  <si>
    <t>朝鮮</t>
    <rPh sb="0" eb="2">
      <t>チョウセン</t>
    </rPh>
    <phoneticPr fontId="2"/>
  </si>
  <si>
    <t>韓国</t>
    <rPh sb="0" eb="2">
      <t>カンコク</t>
    </rPh>
    <phoneticPr fontId="2"/>
  </si>
  <si>
    <t>ラオス</t>
  </si>
  <si>
    <t>マラウイ</t>
  </si>
  <si>
    <t>マレーシア</t>
  </si>
  <si>
    <t>メキシコ</t>
  </si>
  <si>
    <t>モンゴル</t>
  </si>
  <si>
    <t>ネパール</t>
  </si>
  <si>
    <t>オランダ</t>
  </si>
  <si>
    <t>ニュージーランド</t>
  </si>
  <si>
    <t>ナイジェリア</t>
  </si>
  <si>
    <t>パキスタン</t>
  </si>
  <si>
    <t>パラグアイ</t>
  </si>
  <si>
    <t>ペルー</t>
  </si>
  <si>
    <t>フィリピン</t>
  </si>
  <si>
    <t>ルーマニア</t>
  </si>
  <si>
    <t>ポルトガル</t>
  </si>
  <si>
    <t>南アフリカ</t>
    <rPh sb="0" eb="1">
      <t>ミナミ</t>
    </rPh>
    <phoneticPr fontId="2"/>
  </si>
  <si>
    <t>スペイン</t>
  </si>
  <si>
    <t>スウェーデン</t>
  </si>
  <si>
    <t>シンガポール</t>
  </si>
  <si>
    <t>タンザニア</t>
  </si>
  <si>
    <t>タイ</t>
  </si>
  <si>
    <t>チュニジア</t>
  </si>
  <si>
    <t>トルコ</t>
  </si>
  <si>
    <t>ウガンダ</t>
  </si>
  <si>
    <t>英国</t>
    <rPh sb="0" eb="2">
      <t>エイコク</t>
    </rPh>
    <phoneticPr fontId="2"/>
  </si>
  <si>
    <t>米国</t>
    <rPh sb="0" eb="2">
      <t>ベイコク</t>
    </rPh>
    <phoneticPr fontId="2"/>
  </si>
  <si>
    <t>ベネズエラ</t>
  </si>
  <si>
    <t>サモア</t>
  </si>
  <si>
    <t>イエメン</t>
  </si>
  <si>
    <r>
      <t>バングラデ</t>
    </r>
    <r>
      <rPr>
        <sz val="11"/>
        <rFont val="ＭＳ Ｐ明朝"/>
        <family val="1"/>
        <charset val="128"/>
      </rPr>
      <t>シュ</t>
    </r>
  </si>
  <si>
    <t>エジプト</t>
  </si>
  <si>
    <t>ベトナム</t>
  </si>
  <si>
    <t>ドミニカ</t>
  </si>
  <si>
    <t>パプアニューギニア</t>
  </si>
  <si>
    <t>ドイツ</t>
  </si>
  <si>
    <t>エストニア</t>
  </si>
  <si>
    <t>ロシア連邦</t>
    <rPh sb="3" eb="5">
      <t>レンポウ</t>
    </rPh>
    <phoneticPr fontId="2"/>
  </si>
  <si>
    <t>ベラルーシ</t>
  </si>
  <si>
    <t>カザフスタン</t>
  </si>
  <si>
    <t>ウクライナ</t>
  </si>
  <si>
    <t>ウズベキスタン</t>
  </si>
  <si>
    <t>トルクメニスタン</t>
  </si>
  <si>
    <t>コンゴ共和国</t>
    <rPh sb="3" eb="6">
      <t>キョウワコク</t>
    </rPh>
    <phoneticPr fontId="2"/>
  </si>
  <si>
    <t>コンゴ民主共和国</t>
    <rPh sb="3" eb="8">
      <t>ミンシュキョウワコク</t>
    </rPh>
    <phoneticPr fontId="2"/>
  </si>
  <si>
    <t>台湾</t>
    <rPh sb="0" eb="2">
      <t>タイワン</t>
    </rPh>
    <phoneticPr fontId="2"/>
  </si>
  <si>
    <t>ジンバブエ</t>
  </si>
  <si>
    <t>ヨルダン</t>
  </si>
  <si>
    <t>キルギス</t>
  </si>
  <si>
    <t>ナミビア</t>
  </si>
  <si>
    <t>無国籍</t>
    <rPh sb="0" eb="3">
      <t>ムコクセキ</t>
    </rPh>
    <phoneticPr fontId="2"/>
  </si>
  <si>
    <t>２－８　栃木市に常住する者の従業地・通学地（１５歳以上）</t>
    <rPh sb="4" eb="7">
      <t>トチギシ</t>
    </rPh>
    <rPh sb="8" eb="10">
      <t>ジョウジュウ</t>
    </rPh>
    <rPh sb="12" eb="13">
      <t>シャ</t>
    </rPh>
    <rPh sb="14" eb="16">
      <t>ジュウギョウ</t>
    </rPh>
    <rPh sb="16" eb="17">
      <t>チ</t>
    </rPh>
    <rPh sb="18" eb="20">
      <t>ツウガク</t>
    </rPh>
    <rPh sb="20" eb="21">
      <t>チ</t>
    </rPh>
    <rPh sb="24" eb="27">
      <t>サイイジョウ</t>
    </rPh>
    <phoneticPr fontId="11"/>
  </si>
  <si>
    <t>平成22年</t>
    <rPh sb="0" eb="2">
      <t>ヘイセイ</t>
    </rPh>
    <rPh sb="4" eb="5">
      <t>ネン</t>
    </rPh>
    <phoneticPr fontId="11"/>
  </si>
  <si>
    <t>平成27年</t>
    <rPh sb="0" eb="2">
      <t>ヘイセイ</t>
    </rPh>
    <rPh sb="4" eb="5">
      <t>ネン</t>
    </rPh>
    <phoneticPr fontId="11"/>
  </si>
  <si>
    <t>令和2年</t>
    <rPh sb="0" eb="2">
      <t>レイワ</t>
    </rPh>
    <rPh sb="3" eb="4">
      <t>ネン</t>
    </rPh>
    <phoneticPr fontId="11"/>
  </si>
  <si>
    <t>区　　分</t>
    <rPh sb="0" eb="1">
      <t>ク</t>
    </rPh>
    <rPh sb="3" eb="4">
      <t>ブン</t>
    </rPh>
    <phoneticPr fontId="11"/>
  </si>
  <si>
    <r>
      <t>総数
（</t>
    </r>
    <r>
      <rPr>
        <sz val="9"/>
        <color indexed="8"/>
        <rFont val="ＭＳ Ｐ明朝"/>
        <family val="1"/>
        <charset val="128"/>
      </rPr>
      <t>15歳以上就業者・通学者</t>
    </r>
    <r>
      <rPr>
        <sz val="11"/>
        <color indexed="8"/>
        <rFont val="ＭＳ Ｐ明朝"/>
        <family val="1"/>
        <charset val="128"/>
      </rPr>
      <t>）</t>
    </r>
    <phoneticPr fontId="27"/>
  </si>
  <si>
    <t>15歳以上
就業者</t>
    <phoneticPr fontId="11"/>
  </si>
  <si>
    <t>15歳以上
通学者</t>
    <phoneticPr fontId="11"/>
  </si>
  <si>
    <t>栃木市に常住する就業者・通学者 　　　</t>
    <rPh sb="0" eb="3">
      <t>トチギシ</t>
    </rPh>
    <phoneticPr fontId="11"/>
  </si>
  <si>
    <t>　市内で従業・通学</t>
    <rPh sb="1" eb="3">
      <t>シナイ</t>
    </rPh>
    <phoneticPr fontId="11"/>
  </si>
  <si>
    <t xml:space="preserve">     　　 自宅</t>
    <phoneticPr fontId="11"/>
  </si>
  <si>
    <t>－</t>
    <phoneticPr fontId="27"/>
  </si>
  <si>
    <t>-</t>
    <phoneticPr fontId="27"/>
  </si>
  <si>
    <t xml:space="preserve">      　　自宅外</t>
    <phoneticPr fontId="11"/>
  </si>
  <si>
    <t xml:space="preserve">　市外で従業・通学 </t>
    <rPh sb="1" eb="3">
      <t>シガイ</t>
    </rPh>
    <phoneticPr fontId="11"/>
  </si>
  <si>
    <t xml:space="preserve">    県内</t>
    <phoneticPr fontId="11"/>
  </si>
  <si>
    <t xml:space="preserve">    　　  宇都宮市</t>
    <phoneticPr fontId="27"/>
  </si>
  <si>
    <t xml:space="preserve">     　　 足利市</t>
    <phoneticPr fontId="27"/>
  </si>
  <si>
    <t xml:space="preserve">      　　佐野市</t>
    <phoneticPr fontId="27"/>
  </si>
  <si>
    <t xml:space="preserve">    　　  鹿沼市</t>
    <phoneticPr fontId="27"/>
  </si>
  <si>
    <t xml:space="preserve">     　　 小山市</t>
    <phoneticPr fontId="27"/>
  </si>
  <si>
    <t xml:space="preserve">    　　  下野市</t>
    <phoneticPr fontId="27"/>
  </si>
  <si>
    <t xml:space="preserve">    　　  壬生町</t>
    <phoneticPr fontId="27"/>
  </si>
  <si>
    <t xml:space="preserve">    　　　 その他の市町村</t>
    <rPh sb="10" eb="11">
      <t>タ</t>
    </rPh>
    <rPh sb="12" eb="15">
      <t>シチョウソン</t>
    </rPh>
    <phoneticPr fontId="27"/>
  </si>
  <si>
    <t xml:space="preserve">    他県</t>
    <phoneticPr fontId="11"/>
  </si>
  <si>
    <t xml:space="preserve">      　　茨城県 </t>
    <phoneticPr fontId="11"/>
  </si>
  <si>
    <t xml:space="preserve">        　　 古河市</t>
    <phoneticPr fontId="11"/>
  </si>
  <si>
    <t xml:space="preserve">        　　 結城市</t>
    <phoneticPr fontId="11"/>
  </si>
  <si>
    <t>　　　　　　 筑西市</t>
    <rPh sb="7" eb="10">
      <t>チクセイシ</t>
    </rPh>
    <phoneticPr fontId="11"/>
  </si>
  <si>
    <t>-</t>
    <phoneticPr fontId="11"/>
  </si>
  <si>
    <t xml:space="preserve">    　　　 　　その他の市町村</t>
    <rPh sb="12" eb="13">
      <t>タ</t>
    </rPh>
    <rPh sb="14" eb="17">
      <t>シチョウソン</t>
    </rPh>
    <phoneticPr fontId="27"/>
  </si>
  <si>
    <t xml:space="preserve">     　　 群馬県 </t>
    <phoneticPr fontId="11"/>
  </si>
  <si>
    <t xml:space="preserve">        　　 太田市</t>
    <phoneticPr fontId="11"/>
  </si>
  <si>
    <t xml:space="preserve">        　　 館林市</t>
    <phoneticPr fontId="11"/>
  </si>
  <si>
    <t xml:space="preserve">       　　　板倉町</t>
    <phoneticPr fontId="11"/>
  </si>
  <si>
    <t xml:space="preserve">     　　 埼玉県 </t>
    <phoneticPr fontId="11"/>
  </si>
  <si>
    <t xml:space="preserve">        　　 さいたま市</t>
    <phoneticPr fontId="11"/>
  </si>
  <si>
    <t>　　　　　　　　大宮区</t>
    <rPh sb="8" eb="10">
      <t>オオミヤ</t>
    </rPh>
    <rPh sb="10" eb="11">
      <t>ク</t>
    </rPh>
    <phoneticPr fontId="11"/>
  </si>
  <si>
    <t>　　　　　　　　その他の区</t>
    <rPh sb="10" eb="11">
      <t>タ</t>
    </rPh>
    <rPh sb="12" eb="13">
      <t>ク</t>
    </rPh>
    <phoneticPr fontId="11"/>
  </si>
  <si>
    <t xml:space="preserve">        　　 加須市</t>
    <phoneticPr fontId="11"/>
  </si>
  <si>
    <t xml:space="preserve">        　　 春日部市</t>
    <phoneticPr fontId="11"/>
  </si>
  <si>
    <t xml:space="preserve">        　　 越谷市</t>
    <phoneticPr fontId="11"/>
  </si>
  <si>
    <t xml:space="preserve">        　　 久喜市</t>
    <phoneticPr fontId="11"/>
  </si>
  <si>
    <t xml:space="preserve">          千葉県 </t>
    <phoneticPr fontId="11"/>
  </si>
  <si>
    <t xml:space="preserve">     　　 東京都 </t>
    <phoneticPr fontId="11"/>
  </si>
  <si>
    <t xml:space="preserve">        　　 特別区部</t>
    <phoneticPr fontId="11"/>
  </si>
  <si>
    <t xml:space="preserve">          　　 千代田区</t>
    <phoneticPr fontId="11"/>
  </si>
  <si>
    <t xml:space="preserve">          　　 中央区</t>
    <phoneticPr fontId="11"/>
  </si>
  <si>
    <t xml:space="preserve">          　　 港区</t>
    <phoneticPr fontId="11"/>
  </si>
  <si>
    <t xml:space="preserve">          　　 新宿区</t>
    <phoneticPr fontId="11"/>
  </si>
  <si>
    <t xml:space="preserve">          　　 文京区</t>
    <phoneticPr fontId="11"/>
  </si>
  <si>
    <t xml:space="preserve">          　　 台東区</t>
    <phoneticPr fontId="11"/>
  </si>
  <si>
    <t xml:space="preserve">          　　 墨田区</t>
    <phoneticPr fontId="11"/>
  </si>
  <si>
    <t xml:space="preserve">          　　 渋谷区</t>
    <phoneticPr fontId="11"/>
  </si>
  <si>
    <t xml:space="preserve">          　　 豊島区</t>
    <phoneticPr fontId="11"/>
  </si>
  <si>
    <t xml:space="preserve">          　　 足立区</t>
    <phoneticPr fontId="11"/>
  </si>
  <si>
    <t xml:space="preserve">            　 　その他の区</t>
    <rPh sb="17" eb="18">
      <t>タ</t>
    </rPh>
    <rPh sb="19" eb="20">
      <t>ク</t>
    </rPh>
    <phoneticPr fontId="34"/>
  </si>
  <si>
    <t xml:space="preserve">         神奈川県 </t>
    <phoneticPr fontId="11"/>
  </si>
  <si>
    <t>　　　　　その他の都道府県</t>
    <rPh sb="7" eb="8">
      <t>タ</t>
    </rPh>
    <rPh sb="9" eb="13">
      <t>トドウフケン</t>
    </rPh>
    <phoneticPr fontId="11"/>
  </si>
  <si>
    <t xml:space="preserve">       従業・通学市区町村「不詳・外国」</t>
    <phoneticPr fontId="11"/>
  </si>
  <si>
    <t xml:space="preserve">  従業地・通学地「不詳」</t>
  </si>
  <si>
    <t>２－９　栃木市に従業・通学する者の常住地 （１５歳以上）</t>
    <rPh sb="4" eb="7">
      <t>トチギシ</t>
    </rPh>
    <rPh sb="8" eb="10">
      <t>ジュウギョウ</t>
    </rPh>
    <rPh sb="11" eb="13">
      <t>ツウガク</t>
    </rPh>
    <rPh sb="15" eb="16">
      <t>シャ</t>
    </rPh>
    <rPh sb="17" eb="19">
      <t>ジョウジュウ</t>
    </rPh>
    <rPh sb="19" eb="20">
      <t>チ</t>
    </rPh>
    <rPh sb="24" eb="27">
      <t>サイイジョウ</t>
    </rPh>
    <phoneticPr fontId="11"/>
  </si>
  <si>
    <r>
      <t>総　数
（</t>
    </r>
    <r>
      <rPr>
        <sz val="9"/>
        <color indexed="8"/>
        <rFont val="ＭＳ Ｐ明朝"/>
        <family val="1"/>
        <charset val="128"/>
      </rPr>
      <t>15歳以上就業者・通学者</t>
    </r>
    <r>
      <rPr>
        <sz val="11"/>
        <color indexed="8"/>
        <rFont val="ＭＳ Ｐ明朝"/>
        <family val="1"/>
        <charset val="128"/>
      </rPr>
      <t>）</t>
    </r>
    <phoneticPr fontId="27"/>
  </si>
  <si>
    <t xml:space="preserve">栃木市で
従業・通学する者 </t>
    <rPh sb="0" eb="3">
      <t>トチギシ</t>
    </rPh>
    <phoneticPr fontId="11"/>
  </si>
  <si>
    <t>　市内に常住者</t>
    <rPh sb="1" eb="3">
      <t>シナイ</t>
    </rPh>
    <rPh sb="6" eb="7">
      <t>モノ</t>
    </rPh>
    <phoneticPr fontId="11"/>
  </si>
  <si>
    <t xml:space="preserve">          自宅</t>
    <phoneticPr fontId="11"/>
  </si>
  <si>
    <t xml:space="preserve">          自宅外</t>
    <phoneticPr fontId="11"/>
  </si>
  <si>
    <t>　市外に常住</t>
    <rPh sb="1" eb="3">
      <t>シガイ</t>
    </rPh>
    <phoneticPr fontId="11"/>
  </si>
  <si>
    <t xml:space="preserve">    県内</t>
  </si>
  <si>
    <t xml:space="preserve">           宇都宮市</t>
    <phoneticPr fontId="11"/>
  </si>
  <si>
    <t xml:space="preserve">           足利市</t>
    <phoneticPr fontId="11"/>
  </si>
  <si>
    <t xml:space="preserve">           佐野市</t>
    <phoneticPr fontId="11"/>
  </si>
  <si>
    <t xml:space="preserve">           鹿沼市</t>
    <phoneticPr fontId="11"/>
  </si>
  <si>
    <t xml:space="preserve">           日光市</t>
    <phoneticPr fontId="11"/>
  </si>
  <si>
    <t xml:space="preserve">           小山市</t>
    <phoneticPr fontId="11"/>
  </si>
  <si>
    <t xml:space="preserve">           真岡市</t>
    <phoneticPr fontId="11"/>
  </si>
  <si>
    <t xml:space="preserve">           下野市</t>
    <phoneticPr fontId="11"/>
  </si>
  <si>
    <t xml:space="preserve">           上三川町</t>
    <phoneticPr fontId="11"/>
  </si>
  <si>
    <t xml:space="preserve">           壬生町</t>
    <phoneticPr fontId="11"/>
  </si>
  <si>
    <t xml:space="preserve">           野木町</t>
    <phoneticPr fontId="11"/>
  </si>
  <si>
    <t xml:space="preserve">    　　　　 その他の市町村</t>
    <rPh sb="11" eb="12">
      <t>タ</t>
    </rPh>
    <rPh sb="13" eb="16">
      <t>シチョウソン</t>
    </rPh>
    <phoneticPr fontId="27"/>
  </si>
  <si>
    <t xml:space="preserve">    他県</t>
  </si>
  <si>
    <t xml:space="preserve">         茨城県 </t>
    <phoneticPr fontId="11"/>
  </si>
  <si>
    <t xml:space="preserve">        　 古河市</t>
    <phoneticPr fontId="11"/>
  </si>
  <si>
    <t xml:space="preserve">        　 結城市</t>
    <phoneticPr fontId="11"/>
  </si>
  <si>
    <t xml:space="preserve">        　 筑西市</t>
    <phoneticPr fontId="11"/>
  </si>
  <si>
    <t xml:space="preserve">         群馬県 </t>
    <phoneticPr fontId="11"/>
  </si>
  <si>
    <t xml:space="preserve">        　 館林市</t>
    <phoneticPr fontId="11"/>
  </si>
  <si>
    <t xml:space="preserve">        　 板倉町</t>
    <phoneticPr fontId="11"/>
  </si>
  <si>
    <t xml:space="preserve">         埼玉県 </t>
    <phoneticPr fontId="11"/>
  </si>
  <si>
    <t xml:space="preserve">        　 加須市</t>
    <phoneticPr fontId="11"/>
  </si>
  <si>
    <t xml:space="preserve">        　 春日部市</t>
    <phoneticPr fontId="11"/>
  </si>
  <si>
    <t xml:space="preserve">        　 久喜市</t>
    <phoneticPr fontId="11"/>
  </si>
  <si>
    <t xml:space="preserve">         千葉県 </t>
    <phoneticPr fontId="11"/>
  </si>
  <si>
    <t xml:space="preserve">         東京都 </t>
    <phoneticPr fontId="11"/>
  </si>
  <si>
    <t xml:space="preserve">        　 特別区部</t>
    <phoneticPr fontId="11"/>
  </si>
  <si>
    <t xml:space="preserve">        神奈川県 </t>
    <phoneticPr fontId="11"/>
  </si>
  <si>
    <t xml:space="preserve">        その他の都道府県</t>
    <rPh sb="10" eb="11">
      <t>タ</t>
    </rPh>
    <rPh sb="12" eb="16">
      <t>トドウフケン</t>
    </rPh>
    <phoneticPr fontId="27"/>
  </si>
  <si>
    <t xml:space="preserve">  従業地・通学地 「不詳」で  当地に常住してい る者</t>
    <phoneticPr fontId="11"/>
  </si>
  <si>
    <t>２－１０　産業大分類別１５歳以上就業者数</t>
    <phoneticPr fontId="11"/>
  </si>
  <si>
    <t>産業大分類</t>
    <rPh sb="0" eb="2">
      <t>サンギョウ</t>
    </rPh>
    <rPh sb="2" eb="5">
      <t>ダイブンルイ</t>
    </rPh>
    <phoneticPr fontId="11"/>
  </si>
  <si>
    <t>　　　　　総　数</t>
    <phoneticPr fontId="11"/>
  </si>
  <si>
    <t>第一次産業</t>
    <rPh sb="0" eb="1">
      <t>ダイ</t>
    </rPh>
    <rPh sb="1" eb="3">
      <t>１ジ</t>
    </rPh>
    <rPh sb="3" eb="5">
      <t>サンギョウ</t>
    </rPh>
    <phoneticPr fontId="11"/>
  </si>
  <si>
    <t>農業・林業</t>
    <rPh sb="0" eb="2">
      <t>ノウギョウ</t>
    </rPh>
    <rPh sb="3" eb="5">
      <t>リンギョウ</t>
    </rPh>
    <phoneticPr fontId="11"/>
  </si>
  <si>
    <t>　　　うち農業</t>
    <phoneticPr fontId="11"/>
  </si>
  <si>
    <t>漁業</t>
    <phoneticPr fontId="11"/>
  </si>
  <si>
    <t>第二次産業</t>
    <rPh sb="0" eb="1">
      <t>ダイ</t>
    </rPh>
    <rPh sb="1" eb="3">
      <t>２ジ</t>
    </rPh>
    <rPh sb="3" eb="5">
      <t>サンギョウ</t>
    </rPh>
    <phoneticPr fontId="11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</si>
  <si>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1"/>
  </si>
  <si>
    <t>建設業</t>
    <phoneticPr fontId="11"/>
  </si>
  <si>
    <t>製造業</t>
    <phoneticPr fontId="11"/>
  </si>
  <si>
    <t>第三次産業</t>
    <rPh sb="0" eb="1">
      <t>ダイ</t>
    </rPh>
    <rPh sb="1" eb="3">
      <t>３ジ</t>
    </rPh>
    <rPh sb="3" eb="5">
      <t>サンギョウ</t>
    </rPh>
    <phoneticPr fontId="11"/>
  </si>
  <si>
    <t>電気・ガス・熱供給・水道業</t>
    <phoneticPr fontId="11"/>
  </si>
  <si>
    <t>情報通信業</t>
    <phoneticPr fontId="11"/>
  </si>
  <si>
    <t>運輸業</t>
    <phoneticPr fontId="11"/>
  </si>
  <si>
    <t>卸売業，小売業</t>
    <phoneticPr fontId="11"/>
  </si>
  <si>
    <t>金融業，保険業</t>
    <phoneticPr fontId="11"/>
  </si>
  <si>
    <t>不動産業，物品賃貸業</t>
    <phoneticPr fontId="11"/>
  </si>
  <si>
    <t>学術研究，専門・技術サービス業</t>
    <phoneticPr fontId="11"/>
  </si>
  <si>
    <t>宿泊業，飲食サービス業</t>
    <phoneticPr fontId="11"/>
  </si>
  <si>
    <t>生活関連サービス業，娯楽業</t>
    <phoneticPr fontId="11"/>
  </si>
  <si>
    <t>教育，学習支援業</t>
    <phoneticPr fontId="11"/>
  </si>
  <si>
    <t>医療，福祉</t>
    <phoneticPr fontId="11"/>
  </si>
  <si>
    <t>複合サービス事業</t>
    <phoneticPr fontId="11"/>
  </si>
  <si>
    <t>サービス業（他に分類されないもの）</t>
    <phoneticPr fontId="11"/>
  </si>
  <si>
    <t>公務（他に分類されるものを除く）</t>
    <phoneticPr fontId="11"/>
  </si>
  <si>
    <t>分類不能の産業</t>
    <phoneticPr fontId="11"/>
  </si>
  <si>
    <t>２－１１　就業者・通学者の流入、流出人口</t>
    <rPh sb="5" eb="8">
      <t>シュウギョウシャ</t>
    </rPh>
    <rPh sb="9" eb="12">
      <t>ツウガクシャ</t>
    </rPh>
    <rPh sb="13" eb="15">
      <t>リュウニュウ</t>
    </rPh>
    <rPh sb="16" eb="17">
      <t>リュウシツ</t>
    </rPh>
    <rPh sb="17" eb="18">
      <t>デ</t>
    </rPh>
    <rPh sb="18" eb="20">
      <t>ジンコウ</t>
    </rPh>
    <phoneticPr fontId="11"/>
  </si>
  <si>
    <t>区　分</t>
    <rPh sb="0" eb="3">
      <t>クブン</t>
    </rPh>
    <phoneticPr fontId="11"/>
  </si>
  <si>
    <t>当地で就業・　　　通学する者</t>
    <rPh sb="0" eb="2">
      <t>トウシ</t>
    </rPh>
    <rPh sb="3" eb="5">
      <t>シュウギョウ</t>
    </rPh>
    <rPh sb="9" eb="11">
      <t>ツウガク</t>
    </rPh>
    <rPh sb="13" eb="14">
      <t>モノ</t>
    </rPh>
    <phoneticPr fontId="11"/>
  </si>
  <si>
    <t>うち他市町村から流入する者</t>
    <rPh sb="2" eb="4">
      <t>タシ</t>
    </rPh>
    <rPh sb="4" eb="5">
      <t>マチ</t>
    </rPh>
    <rPh sb="5" eb="6">
      <t>ムラ</t>
    </rPh>
    <rPh sb="8" eb="10">
      <t>リュウニュウ</t>
    </rPh>
    <rPh sb="12" eb="13">
      <t>モノ</t>
    </rPh>
    <phoneticPr fontId="11"/>
  </si>
  <si>
    <t>当地に常住する就業・通学者</t>
    <rPh sb="0" eb="2">
      <t>トウシ</t>
    </rPh>
    <rPh sb="3" eb="5">
      <t>ジョウジュウ</t>
    </rPh>
    <rPh sb="7" eb="9">
      <t>シュウギョウ</t>
    </rPh>
    <rPh sb="10" eb="13">
      <t>ツウガクシャ</t>
    </rPh>
    <phoneticPr fontId="11"/>
  </si>
  <si>
    <t>うち他市町村への流出者</t>
    <rPh sb="2" eb="4">
      <t>タシ</t>
    </rPh>
    <rPh sb="4" eb="5">
      <t>マチ</t>
    </rPh>
    <rPh sb="5" eb="6">
      <t>ムラ</t>
    </rPh>
    <rPh sb="8" eb="10">
      <t>リュウシュツ</t>
    </rPh>
    <rPh sb="10" eb="11">
      <t>シャ</t>
    </rPh>
    <phoneticPr fontId="11"/>
  </si>
  <si>
    <t>流入超過</t>
    <rPh sb="0" eb="2">
      <t>リュウニュウ</t>
    </rPh>
    <rPh sb="2" eb="4">
      <t>チョウカ</t>
    </rPh>
    <phoneticPr fontId="11"/>
  </si>
  <si>
    <t>総　 数</t>
    <rPh sb="0" eb="4">
      <t>ソウスウ</t>
    </rPh>
    <phoneticPr fontId="11"/>
  </si>
  <si>
    <t>就業者</t>
    <rPh sb="0" eb="3">
      <t>シュウギョウシャ</t>
    </rPh>
    <phoneticPr fontId="11"/>
  </si>
  <si>
    <t>通学者</t>
    <rPh sb="0" eb="3">
      <t>ツウガクシャ</t>
    </rPh>
    <phoneticPr fontId="11"/>
  </si>
  <si>
    <t>総   数</t>
    <rPh sb="0" eb="5">
      <t>ソウスウ</t>
    </rPh>
    <phoneticPr fontId="11"/>
  </si>
  <si>
    <t>　（注）　１５歳以上就業者数及び通学者数。</t>
    <rPh sb="2" eb="3">
      <t>チュウ</t>
    </rPh>
    <rPh sb="7" eb="8">
      <t>サイ</t>
    </rPh>
    <rPh sb="8" eb="10">
      <t>イジョウ</t>
    </rPh>
    <rPh sb="10" eb="13">
      <t>シュウギョウシャ</t>
    </rPh>
    <rPh sb="13" eb="14">
      <t>スウ</t>
    </rPh>
    <rPh sb="14" eb="15">
      <t>オヨ</t>
    </rPh>
    <rPh sb="16" eb="19">
      <t>ツウガクシャ</t>
    </rPh>
    <rPh sb="19" eb="20">
      <t>スウ</t>
    </rPh>
    <phoneticPr fontId="11"/>
  </si>
  <si>
    <t>２－１２　昼間人口</t>
    <rPh sb="5" eb="7">
      <t>チュウカン</t>
    </rPh>
    <rPh sb="7" eb="9">
      <t>ジンコウ</t>
    </rPh>
    <phoneticPr fontId="11"/>
  </si>
  <si>
    <t>昼間人口</t>
    <rPh sb="0" eb="2">
      <t>チュウカン</t>
    </rPh>
    <rPh sb="2" eb="4">
      <t>ジンコウ</t>
    </rPh>
    <phoneticPr fontId="11"/>
  </si>
  <si>
    <t>常住人口　　　（夜間人口）</t>
    <rPh sb="0" eb="1">
      <t>ジョウチュウ</t>
    </rPh>
    <rPh sb="1" eb="2">
      <t>ジュウ</t>
    </rPh>
    <rPh sb="2" eb="4">
      <t>ジンコウ</t>
    </rPh>
    <rPh sb="8" eb="10">
      <t>ヤカン</t>
    </rPh>
    <rPh sb="10" eb="12">
      <t>ジンコウ</t>
    </rPh>
    <phoneticPr fontId="11"/>
  </si>
  <si>
    <t>流　出　入　人　口</t>
    <rPh sb="0" eb="3">
      <t>リュウシュツ</t>
    </rPh>
    <rPh sb="4" eb="5">
      <t>ニュウ</t>
    </rPh>
    <rPh sb="6" eb="9">
      <t>ジンコウ</t>
    </rPh>
    <phoneticPr fontId="11"/>
  </si>
  <si>
    <t>常住人口に対する昼間人口の割合（％）</t>
    <rPh sb="0" eb="2">
      <t>ジョウジュウ</t>
    </rPh>
    <rPh sb="2" eb="4">
      <t>ジンコウ</t>
    </rPh>
    <rPh sb="5" eb="6">
      <t>タイ</t>
    </rPh>
    <rPh sb="8" eb="10">
      <t>チュウカン</t>
    </rPh>
    <rPh sb="10" eb="12">
      <t>ジンコウ</t>
    </rPh>
    <rPh sb="13" eb="15">
      <t>ワリアイ</t>
    </rPh>
    <phoneticPr fontId="11"/>
  </si>
  <si>
    <t>流入人口</t>
    <rPh sb="0" eb="2">
      <t>リュウニュウ</t>
    </rPh>
    <rPh sb="2" eb="4">
      <t>ジンコウ</t>
    </rPh>
    <phoneticPr fontId="11"/>
  </si>
  <si>
    <t>流出人口</t>
    <rPh sb="0" eb="2">
      <t>リュウシュツ</t>
    </rPh>
    <rPh sb="2" eb="4">
      <t>ジンコウ</t>
    </rPh>
    <phoneticPr fontId="11"/>
  </si>
  <si>
    <t>増　　減</t>
    <rPh sb="0" eb="4">
      <t>ゾウゲン</t>
    </rPh>
    <phoneticPr fontId="11"/>
  </si>
  <si>
    <t>　　（注）　昼間人口は常住人口に流出入人口増減の合計。</t>
    <rPh sb="3" eb="4">
      <t>チュウ</t>
    </rPh>
    <rPh sb="6" eb="8">
      <t>チュウカン</t>
    </rPh>
    <rPh sb="8" eb="10">
      <t>ジンコウ</t>
    </rPh>
    <rPh sb="11" eb="13">
      <t>ジョウジュウ</t>
    </rPh>
    <rPh sb="13" eb="15">
      <t>ジンコウ</t>
    </rPh>
    <rPh sb="16" eb="18">
      <t>リュウシュツ</t>
    </rPh>
    <rPh sb="18" eb="19">
      <t>ニュウ</t>
    </rPh>
    <rPh sb="19" eb="21">
      <t>ジンコウ</t>
    </rPh>
    <rPh sb="21" eb="23">
      <t>ゾウゲン</t>
    </rPh>
    <rPh sb="24" eb="26">
      <t>ゴウケイ</t>
    </rPh>
    <phoneticPr fontId="11"/>
  </si>
  <si>
    <t>　　　　　　労働力状態「不詳」を除く。  １５歳未満を含む。</t>
    <rPh sb="6" eb="8">
      <t>ロウドウ</t>
    </rPh>
    <rPh sb="8" eb="9">
      <t>リョク</t>
    </rPh>
    <rPh sb="9" eb="11">
      <t>ジョウタイ</t>
    </rPh>
    <rPh sb="12" eb="14">
      <t>フショウ</t>
    </rPh>
    <rPh sb="16" eb="17">
      <t>ノゾ</t>
    </rPh>
    <rPh sb="23" eb="24">
      <t>サイ</t>
    </rPh>
    <rPh sb="24" eb="26">
      <t>ミマン</t>
    </rPh>
    <rPh sb="27" eb="28">
      <t>フク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</si>
</sst>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"/>
    <numFmt numFmtId="178" formatCode="#,##0_ "/>
    <numFmt numFmtId="179" formatCode="#,##0.0;[Red]\-#,##0.0"/>
    <numFmt numFmtId="180" formatCode="0.0"/>
    <numFmt numFmtId="181" formatCode="#,##0.0_ "/>
  </numFmts>
  <fonts count="38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4"/>
      <name val="ＭＳ Ｐゴシック"/>
      <family val="3"/>
    </font>
    <font>
      <sz val="10"/>
      <name val="ＭＳ Ｐ明朝"/>
      <family val="1"/>
    </font>
    <font>
      <b/>
      <sz val="14"/>
      <name val="ＭＳ Ｐゴシック"/>
      <family val="3"/>
    </font>
    <font>
      <b/>
      <sz val="11"/>
      <name val="ＭＳ Ｐ明朝"/>
      <family val="1"/>
    </font>
    <font>
      <sz val="11"/>
      <color theme="1"/>
      <name val="ＭＳ Ｐ明朝"/>
      <family val="1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明朝"/>
      <family val="1"/>
    </font>
    <font>
      <i/>
      <sz val="11"/>
      <name val="ＭＳ Ｐ明朝"/>
      <family val="1"/>
    </font>
    <font>
      <sz val="11"/>
      <color theme="1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游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/>
  </cellStyleXfs>
  <cellXfs count="400">
    <xf numFmtId="0" fontId="0" fillId="0" borderId="0" xfId="0"/>
    <xf numFmtId="0" fontId="3" fillId="0" borderId="0" xfId="3" applyFont="1" applyFill="1" applyAlignment="1">
      <alignment horizontal="center"/>
    </xf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3" fillId="0" borderId="0" xfId="3" applyFont="1" applyFill="1"/>
    <xf numFmtId="0" fontId="4" fillId="0" borderId="0" xfId="3" applyFont="1" applyFill="1"/>
    <xf numFmtId="0" fontId="3" fillId="0" borderId="0" xfId="3" applyFont="1" applyFill="1" applyBorder="1" applyAlignment="1">
      <alignment vertical="center"/>
    </xf>
    <xf numFmtId="0" fontId="5" fillId="0" borderId="0" xfId="3" applyFont="1" applyFill="1"/>
    <xf numFmtId="0" fontId="5" fillId="0" borderId="0" xfId="3" applyFont="1" applyFill="1" applyAlignment="1">
      <alignment horizontal="center"/>
    </xf>
    <xf numFmtId="0" fontId="6" fillId="0" borderId="0" xfId="3" applyFont="1" applyFill="1" applyAlignment="1">
      <alignment horizontal="left"/>
    </xf>
    <xf numFmtId="0" fontId="7" fillId="0" borderId="0" xfId="3" applyFont="1" applyFill="1" applyAlignment="1">
      <alignment horizontal="left"/>
    </xf>
    <xf numFmtId="0" fontId="3" fillId="0" borderId="0" xfId="3" applyFont="1" applyFill="1" applyAlignment="1">
      <alignment horizontal="left"/>
    </xf>
    <xf numFmtId="0" fontId="3" fillId="0" borderId="3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3" fontId="4" fillId="0" borderId="0" xfId="3" applyNumberFormat="1" applyFont="1" applyFill="1"/>
    <xf numFmtId="3" fontId="3" fillId="0" borderId="7" xfId="3" applyNumberFormat="1" applyFont="1" applyFill="1" applyBorder="1" applyAlignment="1">
      <alignment horizontal="center" vertical="center"/>
    </xf>
    <xf numFmtId="176" fontId="3" fillId="0" borderId="0" xfId="3" applyNumberFormat="1" applyFont="1" applyFill="1" applyBorder="1" applyAlignment="1">
      <alignment horizontal="right" vertical="center" shrinkToFit="1"/>
    </xf>
    <xf numFmtId="176" fontId="3" fillId="0" borderId="8" xfId="3" applyNumberFormat="1" applyFont="1" applyFill="1" applyBorder="1" applyAlignment="1">
      <alignment horizontal="right" vertical="center" shrinkToFit="1"/>
    </xf>
    <xf numFmtId="176" fontId="3" fillId="0" borderId="9" xfId="3" applyNumberFormat="1" applyFont="1" applyBorder="1" applyAlignment="1">
      <alignment horizontal="right" vertical="center" shrinkToFit="1"/>
    </xf>
    <xf numFmtId="3" fontId="5" fillId="0" borderId="0" xfId="3" applyNumberFormat="1" applyFont="1" applyFill="1"/>
    <xf numFmtId="176" fontId="3" fillId="0" borderId="2" xfId="3" applyNumberFormat="1" applyFont="1" applyBorder="1" applyAlignment="1">
      <alignment horizontal="right" vertical="center" shrinkToFit="1"/>
    </xf>
    <xf numFmtId="3" fontId="4" fillId="0" borderId="0" xfId="3" applyNumberFormat="1" applyFont="1" applyFill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3" fillId="0" borderId="0" xfId="3" applyNumberFormat="1" applyFont="1" applyFill="1" applyAlignment="1">
      <alignment horizontal="right" vertical="center"/>
    </xf>
    <xf numFmtId="0" fontId="10" fillId="0" borderId="0" xfId="4" applyFont="1" applyFill="1" applyAlignment="1"/>
    <xf numFmtId="3" fontId="12" fillId="0" borderId="0" xfId="4" applyNumberFormat="1" applyFont="1" applyFill="1" applyAlignment="1"/>
    <xf numFmtId="0" fontId="12" fillId="0" borderId="0" xfId="4" applyFont="1" applyFill="1" applyAlignment="1"/>
    <xf numFmtId="0" fontId="13" fillId="0" borderId="0" xfId="4" applyFont="1" applyFill="1" applyAlignment="1"/>
    <xf numFmtId="3" fontId="14" fillId="0" borderId="0" xfId="4" applyNumberFormat="1" applyFont="1" applyFill="1" applyAlignment="1"/>
    <xf numFmtId="0" fontId="14" fillId="0" borderId="0" xfId="4" applyFont="1" applyFill="1" applyAlignment="1"/>
    <xf numFmtId="0" fontId="14" fillId="0" borderId="0" xfId="4" applyFont="1" applyFill="1" applyAlignment="1">
      <alignment vertical="center"/>
    </xf>
    <xf numFmtId="3" fontId="14" fillId="0" borderId="0" xfId="4" applyNumberFormat="1" applyFont="1" applyFill="1" applyAlignment="1">
      <alignment horizontal="right" vertical="center"/>
    </xf>
    <xf numFmtId="3" fontId="14" fillId="0" borderId="7" xfId="4" applyNumberFormat="1" applyFont="1" applyFill="1" applyBorder="1" applyAlignment="1">
      <alignment horizontal="center" vertical="center"/>
    </xf>
    <xf numFmtId="3" fontId="14" fillId="0" borderId="6" xfId="4" applyNumberFormat="1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right" vertical="center"/>
    </xf>
    <xf numFmtId="176" fontId="14" fillId="0" borderId="14" xfId="4" applyNumberFormat="1" applyFont="1" applyFill="1" applyBorder="1" applyAlignment="1">
      <alignment horizontal="right" vertical="center" shrinkToFit="1"/>
    </xf>
    <xf numFmtId="176" fontId="14" fillId="0" borderId="1" xfId="4" applyNumberFormat="1" applyFont="1" applyFill="1" applyBorder="1" applyAlignment="1">
      <alignment horizontal="right" vertical="center" shrinkToFit="1"/>
    </xf>
    <xf numFmtId="0" fontId="14" fillId="0" borderId="0" xfId="4" applyFont="1" applyFill="1" applyBorder="1" applyAlignment="1">
      <alignment horizontal="right" vertical="center"/>
    </xf>
    <xf numFmtId="176" fontId="14" fillId="0" borderId="8" xfId="4" applyNumberFormat="1" applyFont="1" applyFill="1" applyBorder="1" applyAlignment="1">
      <alignment horizontal="right" vertical="center" shrinkToFit="1"/>
    </xf>
    <xf numFmtId="176" fontId="14" fillId="0" borderId="0" xfId="4" applyNumberFormat="1" applyFont="1" applyFill="1" applyBorder="1" applyAlignment="1">
      <alignment horizontal="right" vertical="center" shrinkToFit="1"/>
    </xf>
    <xf numFmtId="0" fontId="14" fillId="0" borderId="4" xfId="4" applyFont="1" applyFill="1" applyBorder="1" applyAlignment="1">
      <alignment horizontal="right" vertical="center"/>
    </xf>
    <xf numFmtId="0" fontId="14" fillId="0" borderId="5" xfId="4" applyFont="1" applyFill="1" applyBorder="1" applyAlignment="1">
      <alignment horizontal="right" vertical="center"/>
    </xf>
    <xf numFmtId="176" fontId="14" fillId="0" borderId="2" xfId="4" applyNumberFormat="1" applyFont="1" applyFill="1" applyBorder="1" applyAlignment="1">
      <alignment horizontal="right" vertical="center" shrinkToFit="1"/>
    </xf>
    <xf numFmtId="0" fontId="14" fillId="0" borderId="0" xfId="4" applyFont="1" applyFill="1" applyAlignment="1">
      <alignment horizontal="left"/>
    </xf>
    <xf numFmtId="0" fontId="15" fillId="0" borderId="0" xfId="4" applyFont="1" applyFill="1" applyAlignment="1"/>
    <xf numFmtId="3" fontId="15" fillId="0" borderId="0" xfId="4" applyNumberFormat="1" applyFont="1" applyFill="1" applyAlignment="1"/>
    <xf numFmtId="0" fontId="14" fillId="0" borderId="3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right" vertical="center"/>
    </xf>
    <xf numFmtId="0" fontId="14" fillId="0" borderId="2" xfId="4" applyFont="1" applyFill="1" applyBorder="1" applyAlignment="1">
      <alignment horizontal="distributed" vertical="center"/>
    </xf>
    <xf numFmtId="176" fontId="14" fillId="0" borderId="9" xfId="4" applyNumberFormat="1" applyFont="1" applyFill="1" applyBorder="1" applyAlignment="1">
      <alignment horizontal="right" vertical="center" shrinkToFit="1"/>
    </xf>
    <xf numFmtId="0" fontId="10" fillId="0" borderId="0" xfId="5" applyFont="1" applyFill="1"/>
    <xf numFmtId="0" fontId="12" fillId="0" borderId="0" xfId="5" applyFont="1" applyFill="1" applyAlignment="1">
      <alignment horizontal="right"/>
    </xf>
    <xf numFmtId="0" fontId="12" fillId="0" borderId="0" xfId="5" applyFont="1" applyFill="1" applyAlignment="1">
      <alignment horizontal="center"/>
    </xf>
    <xf numFmtId="3" fontId="12" fillId="0" borderId="0" xfId="5" applyNumberFormat="1" applyFont="1" applyFill="1"/>
    <xf numFmtId="177" fontId="12" fillId="0" borderId="0" xfId="5" applyNumberFormat="1" applyFont="1" applyFill="1"/>
    <xf numFmtId="0" fontId="12" fillId="0" borderId="0" xfId="5" applyFont="1" applyFill="1"/>
    <xf numFmtId="0" fontId="13" fillId="0" borderId="0" xfId="5" applyFont="1" applyFill="1"/>
    <xf numFmtId="0" fontId="14" fillId="0" borderId="0" xfId="5" applyFont="1" applyFill="1" applyAlignment="1">
      <alignment horizontal="right"/>
    </xf>
    <xf numFmtId="0" fontId="14" fillId="0" borderId="0" xfId="5" applyFont="1" applyFill="1" applyAlignment="1">
      <alignment horizontal="center"/>
    </xf>
    <xf numFmtId="3" fontId="14" fillId="0" borderId="0" xfId="5" applyNumberFormat="1" applyFont="1" applyFill="1"/>
    <xf numFmtId="177" fontId="14" fillId="0" borderId="0" xfId="5" applyNumberFormat="1" applyFont="1" applyFill="1"/>
    <xf numFmtId="0" fontId="14" fillId="0" borderId="0" xfId="5" applyFont="1" applyFill="1"/>
    <xf numFmtId="178" fontId="14" fillId="0" borderId="0" xfId="5" applyNumberFormat="1" applyFont="1" applyFill="1" applyAlignment="1">
      <alignment horizontal="right" vertical="center"/>
    </xf>
    <xf numFmtId="0" fontId="14" fillId="0" borderId="1" xfId="5" applyFont="1" applyFill="1" applyBorder="1" applyAlignment="1">
      <alignment horizontal="center" vertical="center"/>
    </xf>
    <xf numFmtId="3" fontId="14" fillId="0" borderId="12" xfId="5" applyNumberFormat="1" applyFont="1" applyFill="1" applyBorder="1" applyAlignment="1">
      <alignment horizontal="center" vertical="center" wrapText="1"/>
    </xf>
    <xf numFmtId="3" fontId="14" fillId="0" borderId="13" xfId="5" applyNumberFormat="1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 vertical="center"/>
    </xf>
    <xf numFmtId="0" fontId="14" fillId="0" borderId="0" xfId="5" applyFont="1" applyBorder="1" applyAlignment="1">
      <alignment horizontal="right" vertical="center"/>
    </xf>
    <xf numFmtId="0" fontId="14" fillId="0" borderId="0" xfId="5" applyFont="1" applyBorder="1" applyAlignment="1">
      <alignment vertical="center"/>
    </xf>
    <xf numFmtId="3" fontId="14" fillId="0" borderId="0" xfId="5" applyNumberFormat="1" applyFont="1" applyBorder="1" applyAlignment="1">
      <alignment horizontal="right" vertical="center"/>
    </xf>
    <xf numFmtId="179" fontId="14" fillId="0" borderId="0" xfId="6" applyNumberFormat="1" applyFont="1" applyFill="1" applyBorder="1" applyAlignment="1">
      <alignment horizontal="right" vertical="center" wrapText="1"/>
    </xf>
    <xf numFmtId="0" fontId="14" fillId="0" borderId="0" xfId="5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right" vertical="center" shrinkToFit="1"/>
    </xf>
    <xf numFmtId="0" fontId="14" fillId="0" borderId="0" xfId="5" applyFont="1" applyFill="1" applyBorder="1" applyAlignment="1">
      <alignment vertical="center"/>
    </xf>
    <xf numFmtId="38" fontId="14" fillId="0" borderId="0" xfId="6" applyFont="1" applyFill="1" applyBorder="1" applyAlignment="1">
      <alignment horizontal="right" vertical="center"/>
    </xf>
    <xf numFmtId="180" fontId="14" fillId="0" borderId="0" xfId="5" applyNumberFormat="1" applyFont="1" applyFill="1" applyBorder="1" applyAlignment="1">
      <alignment vertical="center"/>
    </xf>
    <xf numFmtId="179" fontId="14" fillId="0" borderId="0" xfId="6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180" fontId="14" fillId="0" borderId="0" xfId="5" applyNumberFormat="1" applyFont="1" applyFill="1" applyBorder="1" applyAlignment="1">
      <alignment horizontal="right" vertical="center"/>
    </xf>
    <xf numFmtId="179" fontId="14" fillId="0" borderId="0" xfId="6" applyNumberFormat="1" applyFont="1" applyFill="1" applyBorder="1" applyAlignment="1">
      <alignment horizontal="right" vertical="center"/>
    </xf>
    <xf numFmtId="0" fontId="14" fillId="0" borderId="0" xfId="5" applyNumberFormat="1" applyFont="1" applyFill="1" applyBorder="1" applyAlignment="1">
      <alignment horizontal="right" vertical="center"/>
    </xf>
    <xf numFmtId="0" fontId="16" fillId="0" borderId="0" xfId="5" applyNumberFormat="1" applyFont="1" applyAlignment="1">
      <alignment horizontal="right"/>
    </xf>
    <xf numFmtId="0" fontId="14" fillId="0" borderId="2" xfId="5" applyFont="1" applyFill="1" applyBorder="1" applyAlignment="1">
      <alignment horizontal="right" vertical="center"/>
    </xf>
    <xf numFmtId="0" fontId="14" fillId="0" borderId="2" xfId="5" applyFont="1" applyFill="1" applyBorder="1" applyAlignment="1">
      <alignment horizontal="right" vertical="center" shrinkToFit="1"/>
    </xf>
    <xf numFmtId="0" fontId="14" fillId="0" borderId="2" xfId="5" applyFont="1" applyFill="1" applyBorder="1" applyAlignment="1">
      <alignment vertical="center"/>
    </xf>
    <xf numFmtId="38" fontId="14" fillId="0" borderId="2" xfId="6" applyFont="1" applyFill="1" applyBorder="1" applyAlignment="1">
      <alignment horizontal="right" vertical="center"/>
    </xf>
    <xf numFmtId="180" fontId="14" fillId="0" borderId="2" xfId="5" applyNumberFormat="1" applyFont="1" applyFill="1" applyBorder="1" applyAlignment="1">
      <alignment horizontal="right" vertical="center"/>
    </xf>
    <xf numFmtId="179" fontId="14" fillId="0" borderId="2" xfId="6" applyNumberFormat="1" applyFont="1" applyFill="1" applyBorder="1" applyAlignment="1">
      <alignment horizontal="right" vertical="center"/>
    </xf>
    <xf numFmtId="0" fontId="14" fillId="0" borderId="2" xfId="5" applyNumberFormat="1" applyFont="1" applyFill="1" applyBorder="1" applyAlignment="1">
      <alignment horizontal="right" vertical="center"/>
    </xf>
    <xf numFmtId="0" fontId="14" fillId="0" borderId="0" xfId="5" applyFont="1" applyFill="1" applyAlignment="1">
      <alignment vertical="center"/>
    </xf>
    <xf numFmtId="0" fontId="14" fillId="0" borderId="0" xfId="5" applyFont="1" applyFill="1" applyAlignment="1">
      <alignment horizontal="right" vertical="center"/>
    </xf>
    <xf numFmtId="0" fontId="14" fillId="0" borderId="0" xfId="5" applyFont="1" applyFill="1" applyAlignment="1">
      <alignment horizontal="center" vertical="center"/>
    </xf>
    <xf numFmtId="3" fontId="14" fillId="0" borderId="0" xfId="5" applyNumberFormat="1" applyFont="1" applyFill="1" applyAlignment="1">
      <alignment vertical="center"/>
    </xf>
    <xf numFmtId="177" fontId="14" fillId="0" borderId="0" xfId="5" applyNumberFormat="1" applyFont="1" applyFill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17" fillId="0" borderId="0" xfId="5" applyFont="1" applyFill="1" applyAlignment="1">
      <alignment vertical="center"/>
    </xf>
    <xf numFmtId="0" fontId="17" fillId="0" borderId="0" xfId="5" applyFont="1" applyFill="1" applyBorder="1" applyAlignment="1">
      <alignment vertical="center"/>
    </xf>
    <xf numFmtId="0" fontId="18" fillId="0" borderId="0" xfId="5" applyFont="1" applyFill="1" applyBorder="1" applyAlignment="1">
      <alignment horizontal="left" vertical="center"/>
    </xf>
    <xf numFmtId="0" fontId="12" fillId="0" borderId="0" xfId="5" applyFont="1" applyBorder="1" applyAlignment="1">
      <alignment vertical="center"/>
    </xf>
    <xf numFmtId="0" fontId="14" fillId="0" borderId="15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3" fontId="14" fillId="0" borderId="15" xfId="5" applyNumberFormat="1" applyFont="1" applyFill="1" applyBorder="1" applyAlignment="1">
      <alignment vertical="center"/>
    </xf>
    <xf numFmtId="3" fontId="14" fillId="0" borderId="0" xfId="5" applyNumberFormat="1" applyFont="1" applyFill="1" applyBorder="1" applyAlignment="1">
      <alignment vertical="center"/>
    </xf>
    <xf numFmtId="49" fontId="14" fillId="0" borderId="16" xfId="5" applyNumberFormat="1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vertical="center"/>
    </xf>
    <xf numFmtId="38" fontId="14" fillId="0" borderId="15" xfId="6" applyFont="1" applyBorder="1" applyAlignment="1">
      <alignment vertical="center"/>
    </xf>
    <xf numFmtId="49" fontId="14" fillId="0" borderId="17" xfId="5" applyNumberFormat="1" applyFont="1" applyFill="1" applyBorder="1" applyAlignment="1">
      <alignment horizontal="center" vertical="center"/>
    </xf>
    <xf numFmtId="49" fontId="14" fillId="0" borderId="18" xfId="5" applyNumberFormat="1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left" vertical="center"/>
    </xf>
    <xf numFmtId="38" fontId="19" fillId="0" borderId="15" xfId="6" applyFont="1" applyBorder="1" applyAlignment="1">
      <alignment vertical="center"/>
    </xf>
    <xf numFmtId="49" fontId="14" fillId="0" borderId="0" xfId="5" applyNumberFormat="1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0" fontId="14" fillId="0" borderId="17" xfId="5" applyFont="1" applyFill="1" applyBorder="1" applyAlignment="1">
      <alignment horizontal="left" vertical="center"/>
    </xf>
    <xf numFmtId="0" fontId="14" fillId="0" borderId="17" xfId="5" applyFont="1" applyFill="1" applyBorder="1"/>
    <xf numFmtId="0" fontId="14" fillId="0" borderId="0" xfId="5" applyFont="1" applyFill="1" applyBorder="1"/>
    <xf numFmtId="0" fontId="14" fillId="0" borderId="18" xfId="5" applyFont="1" applyFill="1" applyBorder="1"/>
    <xf numFmtId="0" fontId="9" fillId="0" borderId="18" xfId="5" applyFont="1" applyBorder="1" applyAlignment="1">
      <alignment vertical="center"/>
    </xf>
    <xf numFmtId="0" fontId="12" fillId="0" borderId="0" xfId="5" applyFont="1" applyFill="1" applyBorder="1"/>
    <xf numFmtId="38" fontId="20" fillId="0" borderId="0" xfId="6" applyFont="1" applyFill="1"/>
    <xf numFmtId="38" fontId="14" fillId="0" borderId="0" xfId="6" applyFont="1"/>
    <xf numFmtId="0" fontId="12" fillId="0" borderId="0" xfId="5"/>
    <xf numFmtId="0" fontId="21" fillId="0" borderId="0" xfId="5" applyFont="1"/>
    <xf numFmtId="38" fontId="14" fillId="0" borderId="2" xfId="6" applyFont="1" applyFill="1" applyBorder="1" applyAlignment="1">
      <alignment horizontal="center" vertical="center"/>
    </xf>
    <xf numFmtId="38" fontId="14" fillId="0" borderId="0" xfId="6" applyFont="1" applyFill="1" applyAlignment="1">
      <alignment horizontal="right"/>
    </xf>
    <xf numFmtId="0" fontId="14" fillId="0" borderId="0" xfId="5" applyFont="1"/>
    <xf numFmtId="38" fontId="14" fillId="0" borderId="11" xfId="6" applyFont="1" applyFill="1" applyBorder="1" applyAlignment="1">
      <alignment horizontal="center" vertical="center"/>
    </xf>
    <xf numFmtId="38" fontId="14" fillId="0" borderId="6" xfId="6" applyFont="1" applyFill="1" applyBorder="1" applyAlignment="1">
      <alignment horizontal="center" vertical="center"/>
    </xf>
    <xf numFmtId="38" fontId="14" fillId="0" borderId="0" xfId="6" applyFont="1" applyAlignment="1">
      <alignment horizontal="center"/>
    </xf>
    <xf numFmtId="38" fontId="14" fillId="0" borderId="4" xfId="6" applyFont="1" applyBorder="1" applyAlignment="1">
      <alignment horizontal="center"/>
    </xf>
    <xf numFmtId="38" fontId="14" fillId="0" borderId="4" xfId="6" applyFont="1" applyBorder="1" applyAlignment="1">
      <alignment horizontal="right"/>
    </xf>
    <xf numFmtId="38" fontId="0" fillId="0" borderId="0" xfId="6" applyFont="1"/>
    <xf numFmtId="0" fontId="12" fillId="2" borderId="0" xfId="5" applyFill="1"/>
    <xf numFmtId="38" fontId="12" fillId="2" borderId="0" xfId="6" applyFont="1" applyFill="1"/>
    <xf numFmtId="38" fontId="14" fillId="2" borderId="0" xfId="6" applyFont="1" applyFill="1"/>
    <xf numFmtId="38" fontId="14" fillId="0" borderId="0" xfId="6" applyFont="1" applyBorder="1" applyAlignment="1">
      <alignment horizontal="right"/>
    </xf>
    <xf numFmtId="38" fontId="14" fillId="0" borderId="0" xfId="6" applyFont="1" applyFill="1" applyBorder="1"/>
    <xf numFmtId="38" fontId="14" fillId="0" borderId="0" xfId="6" applyFont="1" applyFill="1"/>
    <xf numFmtId="38" fontId="14" fillId="0" borderId="5" xfId="6" applyFont="1" applyBorder="1" applyAlignment="1">
      <alignment horizontal="right"/>
    </xf>
    <xf numFmtId="38" fontId="14" fillId="0" borderId="2" xfId="6" applyFont="1" applyBorder="1"/>
    <xf numFmtId="49" fontId="14" fillId="0" borderId="0" xfId="5" applyNumberFormat="1" applyFont="1" applyFill="1" applyBorder="1" applyAlignment="1">
      <alignment vertical="center"/>
    </xf>
    <xf numFmtId="38" fontId="14" fillId="0" borderId="8" xfId="6" applyFont="1" applyFill="1" applyBorder="1"/>
    <xf numFmtId="38" fontId="14" fillId="0" borderId="2" xfId="6" applyFont="1" applyBorder="1" applyAlignment="1">
      <alignment horizontal="right"/>
    </xf>
    <xf numFmtId="38" fontId="14" fillId="0" borderId="9" xfId="6" applyFont="1" applyFill="1" applyBorder="1"/>
    <xf numFmtId="38" fontId="14" fillId="0" borderId="2" xfId="6" applyFont="1" applyFill="1" applyBorder="1"/>
    <xf numFmtId="38" fontId="14" fillId="0" borderId="0" xfId="6" applyFont="1" applyFill="1" applyAlignment="1">
      <alignment horizontal="right" vertical="center"/>
    </xf>
    <xf numFmtId="0" fontId="4" fillId="0" borderId="0" xfId="3" applyFont="1" applyFill="1" applyAlignment="1">
      <alignment horizontal="right"/>
    </xf>
    <xf numFmtId="0" fontId="3" fillId="0" borderId="0" xfId="3" applyFont="1" applyFill="1" applyAlignment="1">
      <alignment horizontal="right"/>
    </xf>
    <xf numFmtId="0" fontId="3" fillId="0" borderId="0" xfId="3" applyFont="1" applyFill="1" applyAlignment="1">
      <alignment vertical="center"/>
    </xf>
    <xf numFmtId="3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/>
    <xf numFmtId="3" fontId="3" fillId="0" borderId="0" xfId="3" applyNumberFormat="1" applyFont="1" applyFill="1" applyAlignment="1"/>
    <xf numFmtId="0" fontId="3" fillId="0" borderId="0" xfId="3" applyFont="1" applyAlignment="1">
      <alignment horizontal="center" vertical="center"/>
    </xf>
    <xf numFmtId="0" fontId="6" fillId="0" borderId="0" xfId="3" applyFont="1" applyFill="1"/>
    <xf numFmtId="0" fontId="0" fillId="0" borderId="0" xfId="3" applyFont="1" applyFill="1"/>
    <xf numFmtId="0" fontId="22" fillId="0" borderId="0" xfId="3" applyFont="1" applyFill="1"/>
    <xf numFmtId="0" fontId="3" fillId="0" borderId="6" xfId="3" applyFont="1" applyFill="1" applyBorder="1" applyAlignment="1">
      <alignment horizontal="center" vertical="center" shrinkToFit="1"/>
    </xf>
    <xf numFmtId="0" fontId="5" fillId="0" borderId="13" xfId="3" applyFont="1" applyFill="1" applyBorder="1" applyAlignment="1">
      <alignment horizontal="center" vertical="center" shrinkToFit="1"/>
    </xf>
    <xf numFmtId="0" fontId="5" fillId="0" borderId="6" xfId="3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76" fontId="3" fillId="0" borderId="0" xfId="3" applyNumberFormat="1" applyFont="1" applyFill="1" applyAlignment="1">
      <alignment horizontal="right" vertical="center" shrinkToFit="1"/>
    </xf>
    <xf numFmtId="0" fontId="3" fillId="0" borderId="4" xfId="3" applyFont="1" applyFill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 shrinkToFit="1"/>
    </xf>
    <xf numFmtId="0" fontId="3" fillId="0" borderId="0" xfId="3" applyFont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3" fillId="0" borderId="5" xfId="3" applyFont="1" applyFill="1" applyBorder="1" applyAlignment="1">
      <alignment horizontal="right" vertical="center"/>
    </xf>
    <xf numFmtId="176" fontId="3" fillId="0" borderId="2" xfId="3" applyNumberFormat="1" applyFont="1" applyFill="1" applyBorder="1" applyAlignment="1">
      <alignment horizontal="right" vertical="center" shrinkToFit="1"/>
    </xf>
    <xf numFmtId="0" fontId="3" fillId="0" borderId="0" xfId="3" applyFont="1" applyBorder="1"/>
    <xf numFmtId="0" fontId="3" fillId="0" borderId="0" xfId="3" applyFont="1" applyAlignment="1">
      <alignment horizontal="right"/>
    </xf>
    <xf numFmtId="0" fontId="23" fillId="0" borderId="0" xfId="3" applyFont="1" applyFill="1"/>
    <xf numFmtId="0" fontId="19" fillId="0" borderId="0" xfId="7" applyFont="1">
      <alignment vertical="center"/>
    </xf>
    <xf numFmtId="0" fontId="19" fillId="0" borderId="1" xfId="7" applyFont="1" applyBorder="1">
      <alignment vertical="center"/>
    </xf>
    <xf numFmtId="0" fontId="19" fillId="0" borderId="2" xfId="7" applyFont="1" applyBorder="1" applyAlignment="1">
      <alignment horizontal="center" vertical="top"/>
    </xf>
    <xf numFmtId="38" fontId="19" fillId="0" borderId="7" xfId="8" applyFont="1" applyBorder="1" applyAlignment="1">
      <alignment horizontal="center" vertical="center" wrapText="1"/>
    </xf>
    <xf numFmtId="38" fontId="19" fillId="0" borderId="7" xfId="8" applyFont="1" applyBorder="1" applyAlignment="1">
      <alignment horizontal="center" vertical="center" wrapText="1" shrinkToFit="1"/>
    </xf>
    <xf numFmtId="38" fontId="19" fillId="0" borderId="6" xfId="8" applyFont="1" applyBorder="1" applyAlignment="1">
      <alignment horizontal="center" vertical="center" wrapText="1" shrinkToFit="1"/>
    </xf>
    <xf numFmtId="0" fontId="19" fillId="0" borderId="0" xfId="7" applyFont="1" applyBorder="1" applyAlignment="1">
      <alignment wrapText="1"/>
    </xf>
    <xf numFmtId="38" fontId="19" fillId="0" borderId="8" xfId="8" applyFont="1" applyBorder="1" applyAlignment="1"/>
    <xf numFmtId="38" fontId="19" fillId="0" borderId="0" xfId="8" applyFont="1" applyBorder="1" applyAlignment="1"/>
    <xf numFmtId="38" fontId="14" fillId="0" borderId="8" xfId="8" applyFont="1" applyBorder="1" applyAlignment="1"/>
    <xf numFmtId="38" fontId="14" fillId="0" borderId="0" xfId="8" applyFont="1" applyBorder="1" applyAlignment="1"/>
    <xf numFmtId="38" fontId="14" fillId="0" borderId="4" xfId="8" applyFont="1" applyBorder="1" applyAlignment="1"/>
    <xf numFmtId="0" fontId="19" fillId="0" borderId="0" xfId="7" applyFont="1" applyBorder="1">
      <alignment vertical="center"/>
    </xf>
    <xf numFmtId="0" fontId="19" fillId="0" borderId="8" xfId="7" applyFont="1" applyBorder="1">
      <alignment vertical="center"/>
    </xf>
    <xf numFmtId="38" fontId="19" fillId="0" borderId="0" xfId="8" applyFont="1" applyBorder="1">
      <alignment vertical="center"/>
    </xf>
    <xf numFmtId="38" fontId="19" fillId="0" borderId="8" xfId="8" applyFont="1" applyBorder="1">
      <alignment vertical="center"/>
    </xf>
    <xf numFmtId="38" fontId="28" fillId="0" borderId="8" xfId="8" applyFont="1" applyBorder="1">
      <alignment vertical="center"/>
    </xf>
    <xf numFmtId="38" fontId="28" fillId="0" borderId="0" xfId="8" applyFont="1" applyBorder="1">
      <alignment vertical="center"/>
    </xf>
    <xf numFmtId="38" fontId="28" fillId="0" borderId="4" xfId="8" applyFont="1" applyBorder="1">
      <alignment vertical="center"/>
    </xf>
    <xf numFmtId="38" fontId="14" fillId="0" borderId="8" xfId="8" applyFont="1" applyBorder="1">
      <alignment vertical="center"/>
    </xf>
    <xf numFmtId="38" fontId="14" fillId="0" borderId="0" xfId="8" applyFont="1" applyBorder="1">
      <alignment vertical="center"/>
    </xf>
    <xf numFmtId="38" fontId="14" fillId="0" borderId="4" xfId="8" applyFont="1" applyBorder="1">
      <alignment vertical="center"/>
    </xf>
    <xf numFmtId="38" fontId="19" fillId="0" borderId="0" xfId="8" applyFont="1" applyBorder="1" applyAlignment="1">
      <alignment horizontal="right" vertical="center"/>
    </xf>
    <xf numFmtId="38" fontId="14" fillId="0" borderId="4" xfId="8" applyFont="1" applyBorder="1" applyAlignment="1">
      <alignment horizontal="right" vertical="center"/>
    </xf>
    <xf numFmtId="0" fontId="19" fillId="0" borderId="0" xfId="7" applyFont="1" applyBorder="1" applyAlignment="1"/>
    <xf numFmtId="0" fontId="19" fillId="0" borderId="0" xfId="7" applyFont="1" applyAlignment="1"/>
    <xf numFmtId="38" fontId="29" fillId="0" borderId="8" xfId="8" applyFont="1" applyBorder="1" applyAlignment="1">
      <alignment vertical="top"/>
    </xf>
    <xf numFmtId="0" fontId="30" fillId="0" borderId="0" xfId="7" applyFont="1" applyBorder="1">
      <alignment vertical="center"/>
    </xf>
    <xf numFmtId="38" fontId="19" fillId="0" borderId="8" xfId="8" applyFont="1" applyFill="1" applyBorder="1">
      <alignment vertical="center"/>
    </xf>
    <xf numFmtId="38" fontId="19" fillId="0" borderId="0" xfId="8" applyFont="1" applyFill="1" applyBorder="1">
      <alignment vertical="center"/>
    </xf>
    <xf numFmtId="38" fontId="28" fillId="0" borderId="4" xfId="8" applyFont="1" applyBorder="1" applyAlignment="1">
      <alignment horizontal="right" vertical="center"/>
    </xf>
    <xf numFmtId="0" fontId="28" fillId="0" borderId="8" xfId="7" applyFont="1" applyBorder="1">
      <alignment vertical="center"/>
    </xf>
    <xf numFmtId="0" fontId="28" fillId="0" borderId="0" xfId="7" applyFont="1" applyBorder="1">
      <alignment vertical="center"/>
    </xf>
    <xf numFmtId="0" fontId="28" fillId="0" borderId="4" xfId="7" applyFont="1" applyBorder="1">
      <alignment vertical="center"/>
    </xf>
    <xf numFmtId="38" fontId="31" fillId="0" borderId="8" xfId="8" applyFont="1" applyBorder="1">
      <alignment vertical="center"/>
    </xf>
    <xf numFmtId="38" fontId="31" fillId="0" borderId="0" xfId="8" applyFont="1" applyBorder="1">
      <alignment vertical="center"/>
    </xf>
    <xf numFmtId="0" fontId="14" fillId="0" borderId="8" xfId="7" applyFont="1" applyBorder="1">
      <alignment vertical="center"/>
    </xf>
    <xf numFmtId="0" fontId="14" fillId="0" borderId="0" xfId="7" applyFont="1" applyBorder="1">
      <alignment vertical="center"/>
    </xf>
    <xf numFmtId="0" fontId="14" fillId="0" borderId="4" xfId="7" applyFont="1" applyBorder="1">
      <alignment vertical="center"/>
    </xf>
    <xf numFmtId="38" fontId="32" fillId="0" borderId="8" xfId="8" applyFont="1" applyBorder="1">
      <alignment vertical="center"/>
    </xf>
    <xf numFmtId="38" fontId="32" fillId="0" borderId="0" xfId="8" applyFont="1" applyBorder="1">
      <alignment vertical="center"/>
    </xf>
    <xf numFmtId="38" fontId="32" fillId="0" borderId="0" xfId="8" applyFont="1" applyBorder="1" applyAlignment="1">
      <alignment horizontal="right" vertical="center"/>
    </xf>
    <xf numFmtId="0" fontId="14" fillId="0" borderId="0" xfId="7" applyFont="1">
      <alignment vertical="center"/>
    </xf>
    <xf numFmtId="38" fontId="32" fillId="0" borderId="4" xfId="8" applyFont="1" applyBorder="1">
      <alignment vertical="center"/>
    </xf>
    <xf numFmtId="38" fontId="32" fillId="0" borderId="4" xfId="8" applyFont="1" applyBorder="1" applyAlignment="1">
      <alignment horizontal="right" vertical="center"/>
    </xf>
    <xf numFmtId="38" fontId="19" fillId="0" borderId="8" xfId="7" applyNumberFormat="1" applyFont="1" applyBorder="1">
      <alignment vertical="center"/>
    </xf>
    <xf numFmtId="38" fontId="19" fillId="0" borderId="0" xfId="7" applyNumberFormat="1" applyFont="1" applyBorder="1">
      <alignment vertical="center"/>
    </xf>
    <xf numFmtId="0" fontId="14" fillId="0" borderId="0" xfId="7" applyFont="1" applyAlignment="1">
      <alignment vertical="center" shrinkToFit="1"/>
    </xf>
    <xf numFmtId="0" fontId="19" fillId="0" borderId="0" xfId="7" applyFont="1" applyFill="1" applyBorder="1">
      <alignment vertical="center"/>
    </xf>
    <xf numFmtId="38" fontId="14" fillId="0" borderId="8" xfId="8" applyFont="1" applyFill="1" applyBorder="1">
      <alignment vertical="center"/>
    </xf>
    <xf numFmtId="38" fontId="14" fillId="0" borderId="0" xfId="8" applyFont="1" applyFill="1" applyBorder="1">
      <alignment vertical="center"/>
    </xf>
    <xf numFmtId="38" fontId="14" fillId="0" borderId="4" xfId="8" applyFont="1" applyFill="1" applyBorder="1">
      <alignment vertical="center"/>
    </xf>
    <xf numFmtId="0" fontId="19" fillId="0" borderId="0" xfId="7" applyFont="1" applyFill="1">
      <alignment vertical="center"/>
    </xf>
    <xf numFmtId="38" fontId="31" fillId="0" borderId="0" xfId="8" applyFont="1" applyBorder="1" applyAlignment="1">
      <alignment horizontal="right" vertical="center"/>
    </xf>
    <xf numFmtId="0" fontId="33" fillId="0" borderId="0" xfId="7" applyFont="1">
      <alignment vertical="center"/>
    </xf>
    <xf numFmtId="0" fontId="19" fillId="0" borderId="0" xfId="7" applyFont="1" applyBorder="1" applyAlignment="1">
      <alignment vertical="center" shrinkToFit="1"/>
    </xf>
    <xf numFmtId="0" fontId="19" fillId="0" borderId="0" xfId="7" applyFont="1" applyBorder="1" applyAlignment="1">
      <alignment horizontal="right" vertical="center" shrinkToFit="1"/>
    </xf>
    <xf numFmtId="0" fontId="19" fillId="0" borderId="2" xfId="7" applyFont="1" applyBorder="1" applyAlignment="1">
      <alignment vertical="center" shrinkToFit="1"/>
    </xf>
    <xf numFmtId="0" fontId="19" fillId="0" borderId="9" xfId="7" applyFont="1" applyBorder="1">
      <alignment vertical="center"/>
    </xf>
    <xf numFmtId="0" fontId="19" fillId="0" borderId="2" xfId="7" applyFont="1" applyBorder="1">
      <alignment vertical="center"/>
    </xf>
    <xf numFmtId="38" fontId="19" fillId="0" borderId="9" xfId="8" applyFont="1" applyBorder="1">
      <alignment vertical="center"/>
    </xf>
    <xf numFmtId="38" fontId="19" fillId="0" borderId="2" xfId="8" applyFont="1" applyBorder="1">
      <alignment vertical="center"/>
    </xf>
    <xf numFmtId="38" fontId="14" fillId="0" borderId="9" xfId="8" applyFont="1" applyBorder="1">
      <alignment vertical="center"/>
    </xf>
    <xf numFmtId="38" fontId="14" fillId="0" borderId="2" xfId="8" applyFont="1" applyBorder="1">
      <alignment vertical="center"/>
    </xf>
    <xf numFmtId="38" fontId="14" fillId="0" borderId="5" xfId="8" applyFont="1" applyBorder="1">
      <alignment vertical="center"/>
    </xf>
    <xf numFmtId="0" fontId="19" fillId="0" borderId="7" xfId="7" applyFont="1" applyBorder="1" applyAlignment="1">
      <alignment horizontal="center" vertical="center" wrapText="1"/>
    </xf>
    <xf numFmtId="0" fontId="19" fillId="0" borderId="7" xfId="7" applyFont="1" applyBorder="1" applyAlignment="1">
      <alignment horizontal="center" vertical="center" wrapText="1" shrinkToFit="1"/>
    </xf>
    <xf numFmtId="0" fontId="19" fillId="0" borderId="6" xfId="7" applyFont="1" applyBorder="1" applyAlignment="1">
      <alignment horizontal="center" vertical="center" wrapText="1" shrinkToFit="1"/>
    </xf>
    <xf numFmtId="0" fontId="19" fillId="0" borderId="0" xfId="7" applyFont="1" applyAlignment="1">
      <alignment vertical="center" wrapText="1"/>
    </xf>
    <xf numFmtId="38" fontId="19" fillId="0" borderId="8" xfId="8" applyFont="1" applyBorder="1" applyAlignment="1">
      <alignment vertical="top"/>
    </xf>
    <xf numFmtId="38" fontId="19" fillId="0" borderId="0" xfId="8" applyFont="1" applyFill="1" applyBorder="1" applyAlignment="1">
      <alignment horizontal="right" vertical="center"/>
    </xf>
    <xf numFmtId="38" fontId="28" fillId="0" borderId="8" xfId="7" applyNumberFormat="1" applyFont="1" applyBorder="1">
      <alignment vertical="center"/>
    </xf>
    <xf numFmtId="38" fontId="28" fillId="0" borderId="0" xfId="7" applyNumberFormat="1" applyFont="1" applyBorder="1">
      <alignment vertical="center"/>
    </xf>
    <xf numFmtId="38" fontId="28" fillId="0" borderId="4" xfId="7" applyNumberFormat="1" applyFont="1" applyBorder="1">
      <alignment vertical="center"/>
    </xf>
    <xf numFmtId="0" fontId="33" fillId="0" borderId="0" xfId="7" applyFont="1" applyAlignment="1">
      <alignment vertical="center" shrinkToFit="1"/>
    </xf>
    <xf numFmtId="0" fontId="33" fillId="0" borderId="2" xfId="7" applyFont="1" applyBorder="1" applyAlignment="1">
      <alignment vertical="center" wrapText="1" shrinkToFit="1"/>
    </xf>
    <xf numFmtId="0" fontId="35" fillId="0" borderId="0" xfId="4" applyFont="1">
      <alignment vertical="center"/>
    </xf>
    <xf numFmtId="0" fontId="36" fillId="0" borderId="0" xfId="4" applyFont="1">
      <alignment vertical="center"/>
    </xf>
    <xf numFmtId="0" fontId="31" fillId="0" borderId="0" xfId="4" applyFont="1">
      <alignment vertical="center"/>
    </xf>
    <xf numFmtId="0" fontId="37" fillId="0" borderId="0" xfId="4" applyFont="1">
      <alignment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31" fillId="0" borderId="0" xfId="4" applyFont="1" applyFill="1">
      <alignment vertical="center"/>
    </xf>
    <xf numFmtId="0" fontId="19" fillId="0" borderId="0" xfId="4" applyFont="1">
      <alignment vertical="center"/>
    </xf>
    <xf numFmtId="0" fontId="19" fillId="0" borderId="4" xfId="4" applyFont="1" applyBorder="1">
      <alignment vertical="center"/>
    </xf>
    <xf numFmtId="38" fontId="19" fillId="0" borderId="19" xfId="4" applyNumberFormat="1" applyFont="1" applyBorder="1">
      <alignment vertical="center"/>
    </xf>
    <xf numFmtId="38" fontId="19" fillId="0" borderId="8" xfId="9" applyFont="1" applyBorder="1">
      <alignment vertical="center"/>
    </xf>
    <xf numFmtId="38" fontId="14" fillId="0" borderId="8" xfId="9" applyFont="1" applyBorder="1">
      <alignment vertical="center"/>
    </xf>
    <xf numFmtId="0" fontId="19" fillId="0" borderId="4" xfId="4" applyFont="1" applyBorder="1" applyAlignment="1">
      <alignment vertical="center" shrinkToFit="1"/>
    </xf>
    <xf numFmtId="38" fontId="19" fillId="0" borderId="8" xfId="4" applyNumberFormat="1" applyFont="1" applyBorder="1">
      <alignment vertical="center"/>
    </xf>
    <xf numFmtId="38" fontId="14" fillId="0" borderId="8" xfId="4" applyNumberFormat="1" applyFont="1" applyBorder="1">
      <alignment vertical="center"/>
    </xf>
    <xf numFmtId="0" fontId="19" fillId="0" borderId="2" xfId="4" applyFont="1" applyBorder="1">
      <alignment vertical="center"/>
    </xf>
    <xf numFmtId="0" fontId="19" fillId="0" borderId="5" xfId="4" applyFont="1" applyBorder="1">
      <alignment vertical="center"/>
    </xf>
    <xf numFmtId="38" fontId="19" fillId="0" borderId="13" xfId="4" applyNumberFormat="1" applyFont="1" applyBorder="1">
      <alignment vertical="center"/>
    </xf>
    <xf numFmtId="38" fontId="19" fillId="0" borderId="9" xfId="9" applyFont="1" applyBorder="1">
      <alignment vertical="center"/>
    </xf>
    <xf numFmtId="38" fontId="14" fillId="0" borderId="9" xfId="9" applyFont="1" applyBorder="1">
      <alignment vertical="center"/>
    </xf>
    <xf numFmtId="3" fontId="15" fillId="0" borderId="7" xfId="5" applyNumberFormat="1" applyFont="1" applyFill="1" applyBorder="1" applyAlignment="1">
      <alignment horizontal="center" vertical="center" wrapText="1"/>
    </xf>
    <xf numFmtId="3" fontId="14" fillId="0" borderId="7" xfId="5" applyNumberFormat="1" applyFont="1" applyFill="1" applyBorder="1" applyAlignment="1">
      <alignment horizontal="center" vertical="center" wrapText="1"/>
    </xf>
    <xf numFmtId="3" fontId="14" fillId="0" borderId="6" xfId="5" applyNumberFormat="1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vertical="center"/>
    </xf>
    <xf numFmtId="0" fontId="14" fillId="0" borderId="3" xfId="5" applyFont="1" applyFill="1" applyBorder="1" applyAlignment="1">
      <alignment vertical="center"/>
    </xf>
    <xf numFmtId="176" fontId="14" fillId="0" borderId="0" xfId="5" applyNumberFormat="1" applyFont="1" applyFill="1" applyAlignment="1">
      <alignment vertical="center"/>
    </xf>
    <xf numFmtId="0" fontId="14" fillId="0" borderId="2" xfId="5" applyFont="1" applyFill="1" applyBorder="1" applyAlignment="1">
      <alignment horizontal="center" vertical="center"/>
    </xf>
    <xf numFmtId="0" fontId="14" fillId="0" borderId="5" xfId="5" applyFont="1" applyFill="1" applyBorder="1" applyAlignment="1">
      <alignment horizontal="center" vertical="center"/>
    </xf>
    <xf numFmtId="3" fontId="14" fillId="0" borderId="8" xfId="5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3" fontId="14" fillId="0" borderId="9" xfId="5" applyNumberFormat="1" applyFont="1" applyFill="1" applyBorder="1" applyAlignment="1">
      <alignment vertical="center"/>
    </xf>
    <xf numFmtId="3" fontId="14" fillId="0" borderId="2" xfId="5" applyNumberFormat="1" applyFont="1" applyFill="1" applyBorder="1" applyAlignment="1">
      <alignment vertical="center"/>
    </xf>
    <xf numFmtId="176" fontId="14" fillId="0" borderId="2" xfId="5" applyNumberFormat="1" applyFont="1" applyFill="1" applyBorder="1" applyAlignment="1">
      <alignment vertical="center"/>
    </xf>
    <xf numFmtId="0" fontId="15" fillId="0" borderId="0" xfId="5" applyFont="1" applyFill="1"/>
    <xf numFmtId="0" fontId="10" fillId="0" borderId="0" xfId="10" applyFont="1" applyAlignment="1">
      <alignment horizontal="left"/>
    </xf>
    <xf numFmtId="0" fontId="12" fillId="0" borderId="0" xfId="10" applyFont="1" applyAlignment="1">
      <alignment horizontal="right"/>
    </xf>
    <xf numFmtId="0" fontId="12" fillId="0" borderId="0" xfId="10" applyFont="1" applyAlignment="1">
      <alignment horizontal="center"/>
    </xf>
    <xf numFmtId="3" fontId="12" fillId="0" borderId="0" xfId="10" applyNumberFormat="1" applyFont="1"/>
    <xf numFmtId="0" fontId="12" fillId="0" borderId="0" xfId="10" applyFont="1"/>
    <xf numFmtId="0" fontId="13" fillId="0" borderId="0" xfId="10" applyFont="1" applyAlignment="1">
      <alignment horizontal="left"/>
    </xf>
    <xf numFmtId="0" fontId="14" fillId="0" borderId="0" xfId="10" applyFont="1" applyAlignment="1">
      <alignment horizontal="right"/>
    </xf>
    <xf numFmtId="0" fontId="14" fillId="0" borderId="0" xfId="10" applyFont="1" applyAlignment="1">
      <alignment horizontal="center"/>
    </xf>
    <xf numFmtId="3" fontId="14" fillId="0" borderId="0" xfId="10" applyNumberFormat="1" applyFont="1"/>
    <xf numFmtId="0" fontId="14" fillId="0" borderId="0" xfId="10" applyFont="1"/>
    <xf numFmtId="0" fontId="14" fillId="0" borderId="0" xfId="10" applyFont="1" applyAlignment="1">
      <alignment horizontal="left"/>
    </xf>
    <xf numFmtId="3" fontId="14" fillId="0" borderId="0" xfId="10" applyNumberFormat="1" applyFont="1" applyAlignment="1">
      <alignment horizontal="right" vertical="center"/>
    </xf>
    <xf numFmtId="3" fontId="14" fillId="0" borderId="7" xfId="10" applyNumberFormat="1" applyFont="1" applyBorder="1" applyAlignment="1">
      <alignment horizontal="center" vertical="center"/>
    </xf>
    <xf numFmtId="3" fontId="14" fillId="0" borderId="7" xfId="10" applyNumberFormat="1" applyFont="1" applyBorder="1" applyAlignment="1">
      <alignment horizontal="center" vertical="center" wrapText="1"/>
    </xf>
    <xf numFmtId="0" fontId="14" fillId="0" borderId="7" xfId="10" applyFont="1" applyBorder="1" applyAlignment="1">
      <alignment horizontal="center" vertical="center"/>
    </xf>
    <xf numFmtId="0" fontId="14" fillId="0" borderId="0" xfId="10" applyFont="1" applyBorder="1" applyAlignment="1">
      <alignment horizontal="center" vertical="center"/>
    </xf>
    <xf numFmtId="0" fontId="14" fillId="0" borderId="0" xfId="10" applyFont="1" applyBorder="1" applyAlignment="1">
      <alignment horizontal="right" vertical="center"/>
    </xf>
    <xf numFmtId="0" fontId="14" fillId="0" borderId="4" xfId="10" applyFont="1" applyBorder="1" applyAlignment="1">
      <alignment horizontal="center" vertical="center"/>
    </xf>
    <xf numFmtId="178" fontId="14" fillId="0" borderId="8" xfId="10" applyNumberFormat="1" applyFont="1" applyBorder="1" applyAlignment="1">
      <alignment vertical="center"/>
    </xf>
    <xf numFmtId="178" fontId="14" fillId="0" borderId="0" xfId="10" applyNumberFormat="1" applyFont="1" applyBorder="1" applyAlignment="1">
      <alignment vertical="center"/>
    </xf>
    <xf numFmtId="176" fontId="14" fillId="0" borderId="0" xfId="10" applyNumberFormat="1" applyFont="1" applyAlignment="1">
      <alignment vertical="center"/>
    </xf>
    <xf numFmtId="181" fontId="14" fillId="0" borderId="0" xfId="10" applyNumberFormat="1" applyFont="1" applyBorder="1" applyAlignment="1">
      <alignment vertical="center"/>
    </xf>
    <xf numFmtId="0" fontId="14" fillId="0" borderId="0" xfId="10" applyFont="1" applyAlignment="1">
      <alignment vertical="center"/>
    </xf>
    <xf numFmtId="176" fontId="14" fillId="0" borderId="0" xfId="10" applyNumberFormat="1" applyFont="1" applyBorder="1" applyAlignment="1">
      <alignment vertical="center"/>
    </xf>
    <xf numFmtId="0" fontId="14" fillId="0" borderId="2" xfId="10" applyFont="1" applyBorder="1" applyAlignment="1">
      <alignment horizontal="center" vertical="center"/>
    </xf>
    <xf numFmtId="0" fontId="14" fillId="0" borderId="2" xfId="10" applyFont="1" applyBorder="1" applyAlignment="1">
      <alignment horizontal="right" vertical="center"/>
    </xf>
    <xf numFmtId="0" fontId="14" fillId="0" borderId="5" xfId="10" applyFont="1" applyBorder="1" applyAlignment="1">
      <alignment horizontal="center" vertical="center"/>
    </xf>
    <xf numFmtId="178" fontId="14" fillId="0" borderId="9" xfId="10" applyNumberFormat="1" applyFont="1" applyBorder="1" applyAlignment="1">
      <alignment vertical="center"/>
    </xf>
    <xf numFmtId="178" fontId="14" fillId="0" borderId="2" xfId="10" applyNumberFormat="1" applyFont="1" applyBorder="1" applyAlignment="1">
      <alignment vertical="center"/>
    </xf>
    <xf numFmtId="176" fontId="14" fillId="0" borderId="2" xfId="10" applyNumberFormat="1" applyFont="1" applyBorder="1" applyAlignment="1">
      <alignment vertical="center"/>
    </xf>
    <xf numFmtId="181" fontId="14" fillId="0" borderId="2" xfId="10" applyNumberFormat="1" applyFont="1" applyBorder="1" applyAlignment="1">
      <alignment vertical="center"/>
    </xf>
    <xf numFmtId="3" fontId="15" fillId="0" borderId="0" xfId="10" applyNumberFormat="1" applyFont="1" applyAlignment="1">
      <alignment horizontal="left"/>
    </xf>
    <xf numFmtId="0" fontId="15" fillId="0" borderId="0" xfId="10" applyFont="1" applyAlignment="1">
      <alignment horizontal="center"/>
    </xf>
    <xf numFmtId="0" fontId="15" fillId="0" borderId="0" xfId="10" applyFont="1" applyAlignment="1">
      <alignment horizontal="left"/>
    </xf>
    <xf numFmtId="0" fontId="12" fillId="0" borderId="0" xfId="5" applyBorder="1"/>
    <xf numFmtId="38" fontId="0" fillId="0" borderId="0" xfId="6" applyFont="1" applyBorder="1"/>
    <xf numFmtId="38" fontId="12" fillId="2" borderId="0" xfId="6" applyFont="1" applyFill="1" applyBorder="1"/>
    <xf numFmtId="0" fontId="14" fillId="0" borderId="1" xfId="4" applyFont="1" applyFill="1" applyBorder="1" applyAlignment="1">
      <alignment horizontal="center" vertical="center"/>
    </xf>
    <xf numFmtId="0" fontId="9" fillId="0" borderId="2" xfId="4" applyBorder="1" applyAlignment="1"/>
    <xf numFmtId="3" fontId="14" fillId="0" borderId="12" xfId="4" applyNumberFormat="1" applyFont="1" applyFill="1" applyBorder="1" applyAlignment="1">
      <alignment horizontal="center" vertical="center"/>
    </xf>
    <xf numFmtId="0" fontId="9" fillId="0" borderId="13" xfId="4" applyBorder="1" applyAlignment="1"/>
    <xf numFmtId="3" fontId="14" fillId="0" borderId="6" xfId="4" applyNumberFormat="1" applyFont="1" applyFill="1" applyBorder="1" applyAlignment="1">
      <alignment horizontal="center" vertical="center"/>
    </xf>
    <xf numFmtId="0" fontId="9" fillId="0" borderId="10" xfId="4" applyBorder="1" applyAlignment="1"/>
    <xf numFmtId="0" fontId="9" fillId="0" borderId="1" xfId="4" applyBorder="1" applyAlignment="1"/>
    <xf numFmtId="0" fontId="9" fillId="0" borderId="3" xfId="4" applyBorder="1" applyAlignment="1"/>
    <xf numFmtId="0" fontId="9" fillId="0" borderId="5" xfId="4" applyBorder="1" applyAlignment="1"/>
    <xf numFmtId="0" fontId="14" fillId="0" borderId="1" xfId="5" applyFont="1" applyFill="1" applyBorder="1" applyAlignment="1">
      <alignment horizontal="center" vertical="center"/>
    </xf>
    <xf numFmtId="0" fontId="12" fillId="0" borderId="1" xfId="5" applyBorder="1" applyAlignment="1">
      <alignment horizontal="center" vertical="center"/>
    </xf>
    <xf numFmtId="0" fontId="12" fillId="0" borderId="3" xfId="5" applyBorder="1" applyAlignment="1">
      <alignment horizontal="center" vertical="center"/>
    </xf>
    <xf numFmtId="0" fontId="12" fillId="0" borderId="2" xfId="5" applyBorder="1" applyAlignment="1">
      <alignment horizontal="center" vertical="center"/>
    </xf>
    <xf numFmtId="0" fontId="12" fillId="0" borderId="5" xfId="5" applyBorder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4" fillId="0" borderId="13" xfId="5" applyFont="1" applyBorder="1" applyAlignment="1">
      <alignment horizontal="center" vertical="center"/>
    </xf>
    <xf numFmtId="3" fontId="14" fillId="0" borderId="12" xfId="5" applyNumberFormat="1" applyFont="1" applyFill="1" applyBorder="1" applyAlignment="1">
      <alignment horizontal="center" vertical="center"/>
    </xf>
    <xf numFmtId="0" fontId="12" fillId="0" borderId="13" xfId="5" applyBorder="1" applyAlignment="1">
      <alignment horizontal="center" vertical="center"/>
    </xf>
    <xf numFmtId="177" fontId="14" fillId="0" borderId="12" xfId="5" applyNumberFormat="1" applyFont="1" applyFill="1" applyBorder="1" applyAlignment="1">
      <alignment horizontal="center" vertical="center"/>
    </xf>
    <xf numFmtId="0" fontId="14" fillId="0" borderId="6" xfId="5" applyFont="1" applyFill="1" applyBorder="1" applyAlignment="1">
      <alignment horizontal="center" vertical="center"/>
    </xf>
    <xf numFmtId="0" fontId="12" fillId="0" borderId="10" xfId="5" applyBorder="1" applyAlignment="1">
      <alignment horizontal="center" vertical="center"/>
    </xf>
    <xf numFmtId="49" fontId="14" fillId="0" borderId="0" xfId="5" applyNumberFormat="1" applyFont="1" applyFill="1" applyBorder="1" applyAlignment="1">
      <alignment vertical="center"/>
    </xf>
    <xf numFmtId="0" fontId="12" fillId="0" borderId="0" xfId="5" applyFont="1" applyAlignment="1">
      <alignment vertical="center"/>
    </xf>
    <xf numFmtId="49" fontId="14" fillId="0" borderId="0" xfId="5" applyNumberFormat="1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center" vertical="center"/>
    </xf>
    <xf numFmtId="49" fontId="14" fillId="0" borderId="15" xfId="5" applyNumberFormat="1" applyFont="1" applyFill="1" applyBorder="1" applyAlignment="1">
      <alignment horizontal="distributed" vertical="center"/>
    </xf>
    <xf numFmtId="49" fontId="14" fillId="0" borderId="0" xfId="5" applyNumberFormat="1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center"/>
    </xf>
    <xf numFmtId="0" fontId="12" fillId="0" borderId="15" xfId="5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49" fontId="14" fillId="0" borderId="0" xfId="5" applyNumberFormat="1" applyFont="1" applyFill="1" applyBorder="1" applyAlignment="1">
      <alignment horizontal="distributed" vertical="center"/>
    </xf>
    <xf numFmtId="38" fontId="14" fillId="0" borderId="2" xfId="6" applyFont="1" applyFill="1" applyBorder="1" applyAlignment="1">
      <alignment horizontal="right" vertical="center"/>
    </xf>
    <xf numFmtId="3" fontId="3" fillId="0" borderId="12" xfId="3" applyNumberFormat="1" applyFont="1" applyFill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3" fontId="3" fillId="0" borderId="14" xfId="3" applyNumberFormat="1" applyFont="1" applyFill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3" fontId="3" fillId="0" borderId="6" xfId="3" applyNumberFormat="1" applyFont="1" applyFill="1" applyBorder="1" applyAlignment="1">
      <alignment horizontal="center" vertical="center"/>
    </xf>
    <xf numFmtId="3" fontId="3" fillId="0" borderId="10" xfId="3" applyNumberFormat="1" applyFont="1" applyFill="1" applyBorder="1" applyAlignment="1">
      <alignment horizontal="center" vertical="center"/>
    </xf>
    <xf numFmtId="3" fontId="3" fillId="0" borderId="1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3" fontId="3" fillId="0" borderId="14" xfId="3" applyNumberFormat="1" applyFont="1" applyFill="1" applyBorder="1" applyAlignment="1">
      <alignment horizontal="right" vertical="center"/>
    </xf>
    <xf numFmtId="0" fontId="8" fillId="0" borderId="9" xfId="3" applyFont="1" applyFill="1" applyBorder="1" applyAlignment="1">
      <alignment horizontal="right"/>
    </xf>
    <xf numFmtId="0" fontId="3" fillId="0" borderId="0" xfId="3" applyFont="1" applyFill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3" fontId="3" fillId="0" borderId="7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right" vertical="center"/>
    </xf>
    <xf numFmtId="0" fontId="3" fillId="0" borderId="0" xfId="3" applyFont="1" applyBorder="1" applyAlignment="1">
      <alignment horizontal="right" vertical="center"/>
    </xf>
    <xf numFmtId="0" fontId="1" fillId="0" borderId="0" xfId="3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 shrinkToFit="1"/>
    </xf>
    <xf numFmtId="0" fontId="3" fillId="0" borderId="2" xfId="3" applyFont="1" applyFill="1" applyBorder="1" applyAlignment="1">
      <alignment horizontal="center" vertical="center" shrinkToFit="1"/>
    </xf>
    <xf numFmtId="0" fontId="3" fillId="0" borderId="12" xfId="3" applyFont="1" applyFill="1" applyBorder="1" applyAlignment="1">
      <alignment horizontal="center" vertical="center" shrinkToFit="1"/>
    </xf>
    <xf numFmtId="0" fontId="3" fillId="0" borderId="13" xfId="3" applyFont="1" applyFill="1" applyBorder="1" applyAlignment="1">
      <alignment horizontal="center" vertical="center" shrinkToFit="1"/>
    </xf>
    <xf numFmtId="0" fontId="3" fillId="0" borderId="6" xfId="3" applyFont="1" applyFill="1" applyBorder="1" applyAlignment="1">
      <alignment horizontal="center" vertical="center" shrinkToFit="1"/>
    </xf>
    <xf numFmtId="0" fontId="1" fillId="0" borderId="10" xfId="3" applyBorder="1" applyAlignment="1">
      <alignment horizont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3" fillId="0" borderId="8" xfId="3" applyFont="1" applyFill="1" applyBorder="1" applyAlignment="1">
      <alignment horizontal="center" vertical="center"/>
    </xf>
    <xf numFmtId="0" fontId="1" fillId="0" borderId="0" xfId="3" applyBorder="1"/>
    <xf numFmtId="0" fontId="19" fillId="0" borderId="2" xfId="7" applyFont="1" applyBorder="1" applyAlignment="1">
      <alignment horizontal="right" vertical="center"/>
    </xf>
    <xf numFmtId="0" fontId="19" fillId="0" borderId="7" xfId="7" applyFont="1" applyBorder="1" applyAlignment="1">
      <alignment horizontal="center" vertical="center"/>
    </xf>
    <xf numFmtId="0" fontId="24" fillId="0" borderId="7" xfId="7" applyBorder="1" applyAlignment="1">
      <alignment horizontal="center" vertical="center"/>
    </xf>
    <xf numFmtId="0" fontId="24" fillId="0" borderId="6" xfId="7" applyBorder="1" applyAlignment="1">
      <alignment horizontal="center" vertical="center"/>
    </xf>
    <xf numFmtId="0" fontId="19" fillId="0" borderId="2" xfId="4" applyFont="1" applyBorder="1" applyAlignment="1">
      <alignment horizontal="right" vertical="center"/>
    </xf>
    <xf numFmtId="0" fontId="19" fillId="0" borderId="10" xfId="4" applyFont="1" applyFill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3" fontId="14" fillId="0" borderId="2" xfId="5" applyNumberFormat="1" applyFont="1" applyFill="1" applyBorder="1" applyAlignment="1">
      <alignment horizontal="right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7" xfId="5" applyFont="1" applyFill="1" applyBorder="1" applyAlignment="1">
      <alignment horizontal="center" vertical="center"/>
    </xf>
    <xf numFmtId="0" fontId="14" fillId="0" borderId="11" xfId="10" applyFont="1" applyBorder="1" applyAlignment="1">
      <alignment horizontal="center" vertical="center"/>
    </xf>
    <xf numFmtId="0" fontId="14" fillId="0" borderId="7" xfId="10" applyFont="1" applyBorder="1" applyAlignment="1">
      <alignment horizontal="center" vertical="center"/>
    </xf>
    <xf numFmtId="3" fontId="14" fillId="0" borderId="7" xfId="10" applyNumberFormat="1" applyFont="1" applyBorder="1" applyAlignment="1">
      <alignment horizontal="center" vertical="center"/>
    </xf>
    <xf numFmtId="3" fontId="14" fillId="0" borderId="12" xfId="10" applyNumberFormat="1" applyFont="1" applyBorder="1" applyAlignment="1">
      <alignment horizontal="center" vertical="center" wrapText="1"/>
    </xf>
    <xf numFmtId="3" fontId="14" fillId="0" borderId="13" xfId="10" applyNumberFormat="1" applyFont="1" applyBorder="1" applyAlignment="1">
      <alignment horizontal="center" vertical="center" wrapText="1"/>
    </xf>
    <xf numFmtId="3" fontId="14" fillId="0" borderId="6" xfId="10" applyNumberFormat="1" applyFont="1" applyBorder="1" applyAlignment="1">
      <alignment horizontal="center" vertical="center"/>
    </xf>
    <xf numFmtId="3" fontId="14" fillId="0" borderId="10" xfId="10" applyNumberFormat="1" applyFont="1" applyBorder="1" applyAlignment="1">
      <alignment horizontal="center" vertical="center"/>
    </xf>
    <xf numFmtId="3" fontId="14" fillId="0" borderId="11" xfId="10" applyNumberFormat="1" applyFont="1" applyBorder="1" applyAlignment="1">
      <alignment horizontal="center" vertical="center"/>
    </xf>
    <xf numFmtId="0" fontId="14" fillId="0" borderId="6" xfId="10" applyFont="1" applyBorder="1" applyAlignment="1">
      <alignment horizontal="center" vertical="center" wrapText="1"/>
    </xf>
  </cellXfs>
  <cellStyles count="11">
    <cellStyle name="桁区切り 2" xfId="1"/>
    <cellStyle name="桁区切り 2 2" xfId="9"/>
    <cellStyle name="桁区切り 3" xfId="6"/>
    <cellStyle name="桁区切り 4" xfId="8"/>
    <cellStyle name="標準" xfId="0" builtinId="0"/>
    <cellStyle name="標準 2" xfId="2"/>
    <cellStyle name="標準 2 2" xfId="3"/>
    <cellStyle name="標準 2 2 2" xfId="5"/>
    <cellStyle name="標準 2 3" xfId="4"/>
    <cellStyle name="標準 3" xfId="7"/>
    <cellStyle name="標準 3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tabSelected="1" zoomScaleNormal="100" workbookViewId="0">
      <selection activeCell="E19" sqref="E19"/>
    </sheetView>
  </sheetViews>
  <sheetFormatPr defaultRowHeight="13.5"/>
  <cols>
    <col min="1" max="1" width="13.375" style="31" customWidth="1"/>
    <col min="2" max="5" width="11.625" style="30" customWidth="1"/>
    <col min="6" max="256" width="9" style="31"/>
    <col min="257" max="257" width="13.375" style="31" customWidth="1"/>
    <col min="258" max="261" width="11.625" style="31" customWidth="1"/>
    <col min="262" max="512" width="9" style="31"/>
    <col min="513" max="513" width="13.375" style="31" customWidth="1"/>
    <col min="514" max="517" width="11.625" style="31" customWidth="1"/>
    <col min="518" max="768" width="9" style="31"/>
    <col min="769" max="769" width="13.375" style="31" customWidth="1"/>
    <col min="770" max="773" width="11.625" style="31" customWidth="1"/>
    <col min="774" max="1024" width="9" style="31"/>
    <col min="1025" max="1025" width="13.375" style="31" customWidth="1"/>
    <col min="1026" max="1029" width="11.625" style="31" customWidth="1"/>
    <col min="1030" max="1280" width="9" style="31"/>
    <col min="1281" max="1281" width="13.375" style="31" customWidth="1"/>
    <col min="1282" max="1285" width="11.625" style="31" customWidth="1"/>
    <col min="1286" max="1536" width="9" style="31"/>
    <col min="1537" max="1537" width="13.375" style="31" customWidth="1"/>
    <col min="1538" max="1541" width="11.625" style="31" customWidth="1"/>
    <col min="1542" max="1792" width="9" style="31"/>
    <col min="1793" max="1793" width="13.375" style="31" customWidth="1"/>
    <col min="1794" max="1797" width="11.625" style="31" customWidth="1"/>
    <col min="1798" max="2048" width="9" style="31"/>
    <col min="2049" max="2049" width="13.375" style="31" customWidth="1"/>
    <col min="2050" max="2053" width="11.625" style="31" customWidth="1"/>
    <col min="2054" max="2304" width="9" style="31"/>
    <col min="2305" max="2305" width="13.375" style="31" customWidth="1"/>
    <col min="2306" max="2309" width="11.625" style="31" customWidth="1"/>
    <col min="2310" max="2560" width="9" style="31"/>
    <col min="2561" max="2561" width="13.375" style="31" customWidth="1"/>
    <col min="2562" max="2565" width="11.625" style="31" customWidth="1"/>
    <col min="2566" max="2816" width="9" style="31"/>
    <col min="2817" max="2817" width="13.375" style="31" customWidth="1"/>
    <col min="2818" max="2821" width="11.625" style="31" customWidth="1"/>
    <col min="2822" max="3072" width="9" style="31"/>
    <col min="3073" max="3073" width="13.375" style="31" customWidth="1"/>
    <col min="3074" max="3077" width="11.625" style="31" customWidth="1"/>
    <col min="3078" max="3328" width="9" style="31"/>
    <col min="3329" max="3329" width="13.375" style="31" customWidth="1"/>
    <col min="3330" max="3333" width="11.625" style="31" customWidth="1"/>
    <col min="3334" max="3584" width="9" style="31"/>
    <col min="3585" max="3585" width="13.375" style="31" customWidth="1"/>
    <col min="3586" max="3589" width="11.625" style="31" customWidth="1"/>
    <col min="3590" max="3840" width="9" style="31"/>
    <col min="3841" max="3841" width="13.375" style="31" customWidth="1"/>
    <col min="3842" max="3845" width="11.625" style="31" customWidth="1"/>
    <col min="3846" max="4096" width="9" style="31"/>
    <col min="4097" max="4097" width="13.375" style="31" customWidth="1"/>
    <col min="4098" max="4101" width="11.625" style="31" customWidth="1"/>
    <col min="4102" max="4352" width="9" style="31"/>
    <col min="4353" max="4353" width="13.375" style="31" customWidth="1"/>
    <col min="4354" max="4357" width="11.625" style="31" customWidth="1"/>
    <col min="4358" max="4608" width="9" style="31"/>
    <col min="4609" max="4609" width="13.375" style="31" customWidth="1"/>
    <col min="4610" max="4613" width="11.625" style="31" customWidth="1"/>
    <col min="4614" max="4864" width="9" style="31"/>
    <col min="4865" max="4865" width="13.375" style="31" customWidth="1"/>
    <col min="4866" max="4869" width="11.625" style="31" customWidth="1"/>
    <col min="4870" max="5120" width="9" style="31"/>
    <col min="5121" max="5121" width="13.375" style="31" customWidth="1"/>
    <col min="5122" max="5125" width="11.625" style="31" customWidth="1"/>
    <col min="5126" max="5376" width="9" style="31"/>
    <col min="5377" max="5377" width="13.375" style="31" customWidth="1"/>
    <col min="5378" max="5381" width="11.625" style="31" customWidth="1"/>
    <col min="5382" max="5632" width="9" style="31"/>
    <col min="5633" max="5633" width="13.375" style="31" customWidth="1"/>
    <col min="5634" max="5637" width="11.625" style="31" customWidth="1"/>
    <col min="5638" max="5888" width="9" style="31"/>
    <col min="5889" max="5889" width="13.375" style="31" customWidth="1"/>
    <col min="5890" max="5893" width="11.625" style="31" customWidth="1"/>
    <col min="5894" max="6144" width="9" style="31"/>
    <col min="6145" max="6145" width="13.375" style="31" customWidth="1"/>
    <col min="6146" max="6149" width="11.625" style="31" customWidth="1"/>
    <col min="6150" max="6400" width="9" style="31"/>
    <col min="6401" max="6401" width="13.375" style="31" customWidth="1"/>
    <col min="6402" max="6405" width="11.625" style="31" customWidth="1"/>
    <col min="6406" max="6656" width="9" style="31"/>
    <col min="6657" max="6657" width="13.375" style="31" customWidth="1"/>
    <col min="6658" max="6661" width="11.625" style="31" customWidth="1"/>
    <col min="6662" max="6912" width="9" style="31"/>
    <col min="6913" max="6913" width="13.375" style="31" customWidth="1"/>
    <col min="6914" max="6917" width="11.625" style="31" customWidth="1"/>
    <col min="6918" max="7168" width="9" style="31"/>
    <col min="7169" max="7169" width="13.375" style="31" customWidth="1"/>
    <col min="7170" max="7173" width="11.625" style="31" customWidth="1"/>
    <col min="7174" max="7424" width="9" style="31"/>
    <col min="7425" max="7425" width="13.375" style="31" customWidth="1"/>
    <col min="7426" max="7429" width="11.625" style="31" customWidth="1"/>
    <col min="7430" max="7680" width="9" style="31"/>
    <col min="7681" max="7681" width="13.375" style="31" customWidth="1"/>
    <col min="7682" max="7685" width="11.625" style="31" customWidth="1"/>
    <col min="7686" max="7936" width="9" style="31"/>
    <col min="7937" max="7937" width="13.375" style="31" customWidth="1"/>
    <col min="7938" max="7941" width="11.625" style="31" customWidth="1"/>
    <col min="7942" max="8192" width="9" style="31"/>
    <col min="8193" max="8193" width="13.375" style="31" customWidth="1"/>
    <col min="8194" max="8197" width="11.625" style="31" customWidth="1"/>
    <col min="8198" max="8448" width="9" style="31"/>
    <col min="8449" max="8449" width="13.375" style="31" customWidth="1"/>
    <col min="8450" max="8453" width="11.625" style="31" customWidth="1"/>
    <col min="8454" max="8704" width="9" style="31"/>
    <col min="8705" max="8705" width="13.375" style="31" customWidth="1"/>
    <col min="8706" max="8709" width="11.625" style="31" customWidth="1"/>
    <col min="8710" max="8960" width="9" style="31"/>
    <col min="8961" max="8961" width="13.375" style="31" customWidth="1"/>
    <col min="8962" max="8965" width="11.625" style="31" customWidth="1"/>
    <col min="8966" max="9216" width="9" style="31"/>
    <col min="9217" max="9217" width="13.375" style="31" customWidth="1"/>
    <col min="9218" max="9221" width="11.625" style="31" customWidth="1"/>
    <col min="9222" max="9472" width="9" style="31"/>
    <col min="9473" max="9473" width="13.375" style="31" customWidth="1"/>
    <col min="9474" max="9477" width="11.625" style="31" customWidth="1"/>
    <col min="9478" max="9728" width="9" style="31"/>
    <col min="9729" max="9729" width="13.375" style="31" customWidth="1"/>
    <col min="9730" max="9733" width="11.625" style="31" customWidth="1"/>
    <col min="9734" max="9984" width="9" style="31"/>
    <col min="9985" max="9985" width="13.375" style="31" customWidth="1"/>
    <col min="9986" max="9989" width="11.625" style="31" customWidth="1"/>
    <col min="9990" max="10240" width="9" style="31"/>
    <col min="10241" max="10241" width="13.375" style="31" customWidth="1"/>
    <col min="10242" max="10245" width="11.625" style="31" customWidth="1"/>
    <col min="10246" max="10496" width="9" style="31"/>
    <col min="10497" max="10497" width="13.375" style="31" customWidth="1"/>
    <col min="10498" max="10501" width="11.625" style="31" customWidth="1"/>
    <col min="10502" max="10752" width="9" style="31"/>
    <col min="10753" max="10753" width="13.375" style="31" customWidth="1"/>
    <col min="10754" max="10757" width="11.625" style="31" customWidth="1"/>
    <col min="10758" max="11008" width="9" style="31"/>
    <col min="11009" max="11009" width="13.375" style="31" customWidth="1"/>
    <col min="11010" max="11013" width="11.625" style="31" customWidth="1"/>
    <col min="11014" max="11264" width="9" style="31"/>
    <col min="11265" max="11265" width="13.375" style="31" customWidth="1"/>
    <col min="11266" max="11269" width="11.625" style="31" customWidth="1"/>
    <col min="11270" max="11520" width="9" style="31"/>
    <col min="11521" max="11521" width="13.375" style="31" customWidth="1"/>
    <col min="11522" max="11525" width="11.625" style="31" customWidth="1"/>
    <col min="11526" max="11776" width="9" style="31"/>
    <col min="11777" max="11777" width="13.375" style="31" customWidth="1"/>
    <col min="11778" max="11781" width="11.625" style="31" customWidth="1"/>
    <col min="11782" max="12032" width="9" style="31"/>
    <col min="12033" max="12033" width="13.375" style="31" customWidth="1"/>
    <col min="12034" max="12037" width="11.625" style="31" customWidth="1"/>
    <col min="12038" max="12288" width="9" style="31"/>
    <col min="12289" max="12289" width="13.375" style="31" customWidth="1"/>
    <col min="12290" max="12293" width="11.625" style="31" customWidth="1"/>
    <col min="12294" max="12544" width="9" style="31"/>
    <col min="12545" max="12545" width="13.375" style="31" customWidth="1"/>
    <col min="12546" max="12549" width="11.625" style="31" customWidth="1"/>
    <col min="12550" max="12800" width="9" style="31"/>
    <col min="12801" max="12801" width="13.375" style="31" customWidth="1"/>
    <col min="12802" max="12805" width="11.625" style="31" customWidth="1"/>
    <col min="12806" max="13056" width="9" style="31"/>
    <col min="13057" max="13057" width="13.375" style="31" customWidth="1"/>
    <col min="13058" max="13061" width="11.625" style="31" customWidth="1"/>
    <col min="13062" max="13312" width="9" style="31"/>
    <col min="13313" max="13313" width="13.375" style="31" customWidth="1"/>
    <col min="13314" max="13317" width="11.625" style="31" customWidth="1"/>
    <col min="13318" max="13568" width="9" style="31"/>
    <col min="13569" max="13569" width="13.375" style="31" customWidth="1"/>
    <col min="13570" max="13573" width="11.625" style="31" customWidth="1"/>
    <col min="13574" max="13824" width="9" style="31"/>
    <col min="13825" max="13825" width="13.375" style="31" customWidth="1"/>
    <col min="13826" max="13829" width="11.625" style="31" customWidth="1"/>
    <col min="13830" max="14080" width="9" style="31"/>
    <col min="14081" max="14081" width="13.375" style="31" customWidth="1"/>
    <col min="14082" max="14085" width="11.625" style="31" customWidth="1"/>
    <col min="14086" max="14336" width="9" style="31"/>
    <col min="14337" max="14337" width="13.375" style="31" customWidth="1"/>
    <col min="14338" max="14341" width="11.625" style="31" customWidth="1"/>
    <col min="14342" max="14592" width="9" style="31"/>
    <col min="14593" max="14593" width="13.375" style="31" customWidth="1"/>
    <col min="14594" max="14597" width="11.625" style="31" customWidth="1"/>
    <col min="14598" max="14848" width="9" style="31"/>
    <col min="14849" max="14849" width="13.375" style="31" customWidth="1"/>
    <col min="14850" max="14853" width="11.625" style="31" customWidth="1"/>
    <col min="14854" max="15104" width="9" style="31"/>
    <col min="15105" max="15105" width="13.375" style="31" customWidth="1"/>
    <col min="15106" max="15109" width="11.625" style="31" customWidth="1"/>
    <col min="15110" max="15360" width="9" style="31"/>
    <col min="15361" max="15361" width="13.375" style="31" customWidth="1"/>
    <col min="15362" max="15365" width="11.625" style="31" customWidth="1"/>
    <col min="15366" max="15616" width="9" style="31"/>
    <col min="15617" max="15617" width="13.375" style="31" customWidth="1"/>
    <col min="15618" max="15621" width="11.625" style="31" customWidth="1"/>
    <col min="15622" max="15872" width="9" style="31"/>
    <col min="15873" max="15873" width="13.375" style="31" customWidth="1"/>
    <col min="15874" max="15877" width="11.625" style="31" customWidth="1"/>
    <col min="15878" max="16128" width="9" style="31"/>
    <col min="16129" max="16129" width="13.375" style="31" customWidth="1"/>
    <col min="16130" max="16133" width="11.625" style="31" customWidth="1"/>
    <col min="16134" max="16384" width="9" style="31"/>
  </cols>
  <sheetData>
    <row r="1" spans="1:5" s="28" customFormat="1" ht="17.25" customHeight="1">
      <c r="A1" s="26" t="s">
        <v>42</v>
      </c>
      <c r="B1" s="27"/>
      <c r="C1" s="27"/>
      <c r="D1" s="27"/>
      <c r="E1" s="27"/>
    </row>
    <row r="2" spans="1:5" ht="7.5" customHeight="1">
      <c r="A2" s="29"/>
    </row>
    <row r="3" spans="1:5" ht="20.25" customHeight="1">
      <c r="A3" s="32" t="s">
        <v>43</v>
      </c>
      <c r="E3" s="33" t="s">
        <v>44</v>
      </c>
    </row>
    <row r="4" spans="1:5" ht="20.25" customHeight="1">
      <c r="A4" s="322" t="s">
        <v>45</v>
      </c>
      <c r="B4" s="324" t="s">
        <v>46</v>
      </c>
      <c r="C4" s="326" t="s">
        <v>47</v>
      </c>
      <c r="D4" s="327"/>
      <c r="E4" s="327"/>
    </row>
    <row r="5" spans="1:5" ht="20.25" customHeight="1">
      <c r="A5" s="323"/>
      <c r="B5" s="325"/>
      <c r="C5" s="34" t="s">
        <v>48</v>
      </c>
      <c r="D5" s="34" t="s">
        <v>49</v>
      </c>
      <c r="E5" s="35" t="s">
        <v>50</v>
      </c>
    </row>
    <row r="6" spans="1:5" ht="20.25" customHeight="1">
      <c r="A6" s="36" t="s">
        <v>51</v>
      </c>
      <c r="B6" s="37">
        <v>59843</v>
      </c>
      <c r="C6" s="38">
        <v>167010</v>
      </c>
      <c r="D6" s="38">
        <v>82550</v>
      </c>
      <c r="E6" s="38">
        <v>84460</v>
      </c>
    </row>
    <row r="7" spans="1:5" ht="20.25" customHeight="1">
      <c r="A7" s="39" t="s">
        <v>52</v>
      </c>
      <c r="B7" s="40">
        <v>60246</v>
      </c>
      <c r="C7" s="41">
        <v>165766</v>
      </c>
      <c r="D7" s="41">
        <v>81927</v>
      </c>
      <c r="E7" s="41">
        <v>83839</v>
      </c>
    </row>
    <row r="8" spans="1:5" ht="20.25" customHeight="1">
      <c r="A8" s="39" t="s">
        <v>53</v>
      </c>
      <c r="B8" s="40">
        <v>60700</v>
      </c>
      <c r="C8" s="41">
        <v>164756</v>
      </c>
      <c r="D8" s="41">
        <v>81466</v>
      </c>
      <c r="E8" s="41">
        <v>83290</v>
      </c>
    </row>
    <row r="9" spans="1:5" ht="20.25" customHeight="1">
      <c r="A9" s="39" t="s">
        <v>54</v>
      </c>
      <c r="B9" s="40">
        <v>61566</v>
      </c>
      <c r="C9" s="41">
        <v>164309</v>
      </c>
      <c r="D9" s="41">
        <v>81263</v>
      </c>
      <c r="E9" s="41">
        <v>83046</v>
      </c>
    </row>
    <row r="10" spans="1:5" ht="20.25" customHeight="1">
      <c r="A10" s="39" t="s">
        <v>55</v>
      </c>
      <c r="B10" s="40">
        <v>62460</v>
      </c>
      <c r="C10" s="41">
        <v>163765</v>
      </c>
      <c r="D10" s="41">
        <v>81177</v>
      </c>
      <c r="E10" s="41">
        <v>82588</v>
      </c>
    </row>
    <row r="11" spans="1:5" ht="20.25" customHeight="1">
      <c r="A11" s="39" t="s">
        <v>56</v>
      </c>
      <c r="B11" s="40">
        <v>63352</v>
      </c>
      <c r="C11" s="41">
        <v>163170</v>
      </c>
      <c r="D11" s="41">
        <v>80986</v>
      </c>
      <c r="E11" s="41">
        <v>82184</v>
      </c>
    </row>
    <row r="12" spans="1:5" ht="20.25" customHeight="1">
      <c r="A12" s="39" t="s">
        <v>57</v>
      </c>
      <c r="B12" s="40">
        <v>64317</v>
      </c>
      <c r="C12" s="41">
        <v>162520</v>
      </c>
      <c r="D12" s="41">
        <v>80775</v>
      </c>
      <c r="E12" s="41">
        <v>81745</v>
      </c>
    </row>
    <row r="13" spans="1:5" ht="20.25" customHeight="1">
      <c r="A13" s="39" t="s">
        <v>58</v>
      </c>
      <c r="B13" s="40">
        <v>65068</v>
      </c>
      <c r="C13" s="41">
        <v>161836</v>
      </c>
      <c r="D13" s="41">
        <v>80705</v>
      </c>
      <c r="E13" s="41">
        <v>81131</v>
      </c>
    </row>
    <row r="14" spans="1:5" ht="20.25" customHeight="1">
      <c r="A14" s="42" t="s">
        <v>59</v>
      </c>
      <c r="B14" s="41">
        <v>65620</v>
      </c>
      <c r="C14" s="41">
        <v>160775</v>
      </c>
      <c r="D14" s="41">
        <v>80346</v>
      </c>
      <c r="E14" s="41">
        <v>80429</v>
      </c>
    </row>
    <row r="15" spans="1:5" ht="20.25" customHeight="1">
      <c r="A15" s="42" t="s">
        <v>60</v>
      </c>
      <c r="B15" s="41">
        <v>65764</v>
      </c>
      <c r="C15" s="41">
        <v>159295</v>
      </c>
      <c r="D15" s="41">
        <v>79783</v>
      </c>
      <c r="E15" s="41">
        <v>79512</v>
      </c>
    </row>
    <row r="16" spans="1:5" ht="20.25" customHeight="1">
      <c r="A16" s="42" t="s">
        <v>61</v>
      </c>
      <c r="B16" s="41">
        <v>66185</v>
      </c>
      <c r="C16" s="41">
        <v>157929</v>
      </c>
      <c r="D16" s="41">
        <v>79013</v>
      </c>
      <c r="E16" s="41">
        <v>78916</v>
      </c>
    </row>
    <row r="17" spans="1:256" ht="20.25" customHeight="1">
      <c r="A17" s="42" t="s">
        <v>62</v>
      </c>
      <c r="B17" s="41">
        <v>66188</v>
      </c>
      <c r="C17" s="41">
        <v>156301</v>
      </c>
      <c r="D17" s="41">
        <v>78136</v>
      </c>
      <c r="E17" s="41">
        <v>78165</v>
      </c>
    </row>
    <row r="18" spans="1:256" ht="20.25" customHeight="1">
      <c r="A18" s="43" t="s">
        <v>63</v>
      </c>
      <c r="B18" s="44">
        <v>66879</v>
      </c>
      <c r="C18" s="44">
        <v>155281</v>
      </c>
      <c r="D18" s="44">
        <v>77698</v>
      </c>
      <c r="E18" s="44">
        <v>77583</v>
      </c>
    </row>
    <row r="19" spans="1:256" s="46" customFormat="1" ht="20.25" customHeight="1">
      <c r="A19" s="45" t="s">
        <v>64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46" customFormat="1" ht="20.25" customHeight="1">
      <c r="A20" s="46" t="s">
        <v>65</v>
      </c>
      <c r="B20" s="47"/>
      <c r="C20" s="47"/>
      <c r="D20" s="47"/>
      <c r="E20" s="47"/>
    </row>
    <row r="21" spans="1:256">
      <c r="A21" s="46"/>
      <c r="B21" s="47"/>
      <c r="C21" s="47"/>
      <c r="D21" s="47"/>
      <c r="E21" s="47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</row>
  </sheetData>
  <mergeCells count="3">
    <mergeCell ref="A4:A5"/>
    <mergeCell ref="B4:B5"/>
    <mergeCell ref="C4:E4"/>
  </mergeCells>
  <phoneticPr fontId="11"/>
  <pageMargins left="0.78740157480314965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activeCell="B16" sqref="B16"/>
    </sheetView>
  </sheetViews>
  <sheetFormatPr defaultRowHeight="13.5"/>
  <cols>
    <col min="1" max="1" width="20" style="175" customWidth="1"/>
    <col min="2" max="10" width="10.875" style="175" customWidth="1"/>
    <col min="11" max="256" width="9" style="175"/>
    <col min="257" max="257" width="20" style="175" customWidth="1"/>
    <col min="258" max="266" width="10.875" style="175" customWidth="1"/>
    <col min="267" max="512" width="9" style="175"/>
    <col min="513" max="513" width="20" style="175" customWidth="1"/>
    <col min="514" max="522" width="10.875" style="175" customWidth="1"/>
    <col min="523" max="768" width="9" style="175"/>
    <col min="769" max="769" width="20" style="175" customWidth="1"/>
    <col min="770" max="778" width="10.875" style="175" customWidth="1"/>
    <col min="779" max="1024" width="9" style="175"/>
    <col min="1025" max="1025" width="20" style="175" customWidth="1"/>
    <col min="1026" max="1034" width="10.875" style="175" customWidth="1"/>
    <col min="1035" max="1280" width="9" style="175"/>
    <col min="1281" max="1281" width="20" style="175" customWidth="1"/>
    <col min="1282" max="1290" width="10.875" style="175" customWidth="1"/>
    <col min="1291" max="1536" width="9" style="175"/>
    <col min="1537" max="1537" width="20" style="175" customWidth="1"/>
    <col min="1538" max="1546" width="10.875" style="175" customWidth="1"/>
    <col min="1547" max="1792" width="9" style="175"/>
    <col min="1793" max="1793" width="20" style="175" customWidth="1"/>
    <col min="1794" max="1802" width="10.875" style="175" customWidth="1"/>
    <col min="1803" max="2048" width="9" style="175"/>
    <col min="2049" max="2049" width="20" style="175" customWidth="1"/>
    <col min="2050" max="2058" width="10.875" style="175" customWidth="1"/>
    <col min="2059" max="2304" width="9" style="175"/>
    <col min="2305" max="2305" width="20" style="175" customWidth="1"/>
    <col min="2306" max="2314" width="10.875" style="175" customWidth="1"/>
    <col min="2315" max="2560" width="9" style="175"/>
    <col min="2561" max="2561" width="20" style="175" customWidth="1"/>
    <col min="2562" max="2570" width="10.875" style="175" customWidth="1"/>
    <col min="2571" max="2816" width="9" style="175"/>
    <col min="2817" max="2817" width="20" style="175" customWidth="1"/>
    <col min="2818" max="2826" width="10.875" style="175" customWidth="1"/>
    <col min="2827" max="3072" width="9" style="175"/>
    <col min="3073" max="3073" width="20" style="175" customWidth="1"/>
    <col min="3074" max="3082" width="10.875" style="175" customWidth="1"/>
    <col min="3083" max="3328" width="9" style="175"/>
    <col min="3329" max="3329" width="20" style="175" customWidth="1"/>
    <col min="3330" max="3338" width="10.875" style="175" customWidth="1"/>
    <col min="3339" max="3584" width="9" style="175"/>
    <col min="3585" max="3585" width="20" style="175" customWidth="1"/>
    <col min="3586" max="3594" width="10.875" style="175" customWidth="1"/>
    <col min="3595" max="3840" width="9" style="175"/>
    <col min="3841" max="3841" width="20" style="175" customWidth="1"/>
    <col min="3842" max="3850" width="10.875" style="175" customWidth="1"/>
    <col min="3851" max="4096" width="9" style="175"/>
    <col min="4097" max="4097" width="20" style="175" customWidth="1"/>
    <col min="4098" max="4106" width="10.875" style="175" customWidth="1"/>
    <col min="4107" max="4352" width="9" style="175"/>
    <col min="4353" max="4353" width="20" style="175" customWidth="1"/>
    <col min="4354" max="4362" width="10.875" style="175" customWidth="1"/>
    <col min="4363" max="4608" width="9" style="175"/>
    <col min="4609" max="4609" width="20" style="175" customWidth="1"/>
    <col min="4610" max="4618" width="10.875" style="175" customWidth="1"/>
    <col min="4619" max="4864" width="9" style="175"/>
    <col min="4865" max="4865" width="20" style="175" customWidth="1"/>
    <col min="4866" max="4874" width="10.875" style="175" customWidth="1"/>
    <col min="4875" max="5120" width="9" style="175"/>
    <col min="5121" max="5121" width="20" style="175" customWidth="1"/>
    <col min="5122" max="5130" width="10.875" style="175" customWidth="1"/>
    <col min="5131" max="5376" width="9" style="175"/>
    <col min="5377" max="5377" width="20" style="175" customWidth="1"/>
    <col min="5378" max="5386" width="10.875" style="175" customWidth="1"/>
    <col min="5387" max="5632" width="9" style="175"/>
    <col min="5633" max="5633" width="20" style="175" customWidth="1"/>
    <col min="5634" max="5642" width="10.875" style="175" customWidth="1"/>
    <col min="5643" max="5888" width="9" style="175"/>
    <col min="5889" max="5889" width="20" style="175" customWidth="1"/>
    <col min="5890" max="5898" width="10.875" style="175" customWidth="1"/>
    <col min="5899" max="6144" width="9" style="175"/>
    <col min="6145" max="6145" width="20" style="175" customWidth="1"/>
    <col min="6146" max="6154" width="10.875" style="175" customWidth="1"/>
    <col min="6155" max="6400" width="9" style="175"/>
    <col min="6401" max="6401" width="20" style="175" customWidth="1"/>
    <col min="6402" max="6410" width="10.875" style="175" customWidth="1"/>
    <col min="6411" max="6656" width="9" style="175"/>
    <col min="6657" max="6657" width="20" style="175" customWidth="1"/>
    <col min="6658" max="6666" width="10.875" style="175" customWidth="1"/>
    <col min="6667" max="6912" width="9" style="175"/>
    <col min="6913" max="6913" width="20" style="175" customWidth="1"/>
    <col min="6914" max="6922" width="10.875" style="175" customWidth="1"/>
    <col min="6923" max="7168" width="9" style="175"/>
    <col min="7169" max="7169" width="20" style="175" customWidth="1"/>
    <col min="7170" max="7178" width="10.875" style="175" customWidth="1"/>
    <col min="7179" max="7424" width="9" style="175"/>
    <col min="7425" max="7425" width="20" style="175" customWidth="1"/>
    <col min="7426" max="7434" width="10.875" style="175" customWidth="1"/>
    <col min="7435" max="7680" width="9" style="175"/>
    <col min="7681" max="7681" width="20" style="175" customWidth="1"/>
    <col min="7682" max="7690" width="10.875" style="175" customWidth="1"/>
    <col min="7691" max="7936" width="9" style="175"/>
    <col min="7937" max="7937" width="20" style="175" customWidth="1"/>
    <col min="7938" max="7946" width="10.875" style="175" customWidth="1"/>
    <col min="7947" max="8192" width="9" style="175"/>
    <col min="8193" max="8193" width="20" style="175" customWidth="1"/>
    <col min="8194" max="8202" width="10.875" style="175" customWidth="1"/>
    <col min="8203" max="8448" width="9" style="175"/>
    <col min="8449" max="8449" width="20" style="175" customWidth="1"/>
    <col min="8450" max="8458" width="10.875" style="175" customWidth="1"/>
    <col min="8459" max="8704" width="9" style="175"/>
    <col min="8705" max="8705" width="20" style="175" customWidth="1"/>
    <col min="8706" max="8714" width="10.875" style="175" customWidth="1"/>
    <col min="8715" max="8960" width="9" style="175"/>
    <col min="8961" max="8961" width="20" style="175" customWidth="1"/>
    <col min="8962" max="8970" width="10.875" style="175" customWidth="1"/>
    <col min="8971" max="9216" width="9" style="175"/>
    <col min="9217" max="9217" width="20" style="175" customWidth="1"/>
    <col min="9218" max="9226" width="10.875" style="175" customWidth="1"/>
    <col min="9227" max="9472" width="9" style="175"/>
    <col min="9473" max="9473" width="20" style="175" customWidth="1"/>
    <col min="9474" max="9482" width="10.875" style="175" customWidth="1"/>
    <col min="9483" max="9728" width="9" style="175"/>
    <col min="9729" max="9729" width="20" style="175" customWidth="1"/>
    <col min="9730" max="9738" width="10.875" style="175" customWidth="1"/>
    <col min="9739" max="9984" width="9" style="175"/>
    <col min="9985" max="9985" width="20" style="175" customWidth="1"/>
    <col min="9986" max="9994" width="10.875" style="175" customWidth="1"/>
    <col min="9995" max="10240" width="9" style="175"/>
    <col min="10241" max="10241" width="20" style="175" customWidth="1"/>
    <col min="10242" max="10250" width="10.875" style="175" customWidth="1"/>
    <col min="10251" max="10496" width="9" style="175"/>
    <col min="10497" max="10497" width="20" style="175" customWidth="1"/>
    <col min="10498" max="10506" width="10.875" style="175" customWidth="1"/>
    <col min="10507" max="10752" width="9" style="175"/>
    <col min="10753" max="10753" width="20" style="175" customWidth="1"/>
    <col min="10754" max="10762" width="10.875" style="175" customWidth="1"/>
    <col min="10763" max="11008" width="9" style="175"/>
    <col min="11009" max="11009" width="20" style="175" customWidth="1"/>
    <col min="11010" max="11018" width="10.875" style="175" customWidth="1"/>
    <col min="11019" max="11264" width="9" style="175"/>
    <col min="11265" max="11265" width="20" style="175" customWidth="1"/>
    <col min="11266" max="11274" width="10.875" style="175" customWidth="1"/>
    <col min="11275" max="11520" width="9" style="175"/>
    <col min="11521" max="11521" width="20" style="175" customWidth="1"/>
    <col min="11522" max="11530" width="10.875" style="175" customWidth="1"/>
    <col min="11531" max="11776" width="9" style="175"/>
    <col min="11777" max="11777" width="20" style="175" customWidth="1"/>
    <col min="11778" max="11786" width="10.875" style="175" customWidth="1"/>
    <col min="11787" max="12032" width="9" style="175"/>
    <col min="12033" max="12033" width="20" style="175" customWidth="1"/>
    <col min="12034" max="12042" width="10.875" style="175" customWidth="1"/>
    <col min="12043" max="12288" width="9" style="175"/>
    <col min="12289" max="12289" width="20" style="175" customWidth="1"/>
    <col min="12290" max="12298" width="10.875" style="175" customWidth="1"/>
    <col min="12299" max="12544" width="9" style="175"/>
    <col min="12545" max="12545" width="20" style="175" customWidth="1"/>
    <col min="12546" max="12554" width="10.875" style="175" customWidth="1"/>
    <col min="12555" max="12800" width="9" style="175"/>
    <col min="12801" max="12801" width="20" style="175" customWidth="1"/>
    <col min="12802" max="12810" width="10.875" style="175" customWidth="1"/>
    <col min="12811" max="13056" width="9" style="175"/>
    <col min="13057" max="13057" width="20" style="175" customWidth="1"/>
    <col min="13058" max="13066" width="10.875" style="175" customWidth="1"/>
    <col min="13067" max="13312" width="9" style="175"/>
    <col min="13313" max="13313" width="20" style="175" customWidth="1"/>
    <col min="13314" max="13322" width="10.875" style="175" customWidth="1"/>
    <col min="13323" max="13568" width="9" style="175"/>
    <col min="13569" max="13569" width="20" style="175" customWidth="1"/>
    <col min="13570" max="13578" width="10.875" style="175" customWidth="1"/>
    <col min="13579" max="13824" width="9" style="175"/>
    <col min="13825" max="13825" width="20" style="175" customWidth="1"/>
    <col min="13826" max="13834" width="10.875" style="175" customWidth="1"/>
    <col min="13835" max="14080" width="9" style="175"/>
    <col min="14081" max="14081" width="20" style="175" customWidth="1"/>
    <col min="14082" max="14090" width="10.875" style="175" customWidth="1"/>
    <col min="14091" max="14336" width="9" style="175"/>
    <col min="14337" max="14337" width="20" style="175" customWidth="1"/>
    <col min="14338" max="14346" width="10.875" style="175" customWidth="1"/>
    <col min="14347" max="14592" width="9" style="175"/>
    <col min="14593" max="14593" width="20" style="175" customWidth="1"/>
    <col min="14594" max="14602" width="10.875" style="175" customWidth="1"/>
    <col min="14603" max="14848" width="9" style="175"/>
    <col min="14849" max="14849" width="20" style="175" customWidth="1"/>
    <col min="14850" max="14858" width="10.875" style="175" customWidth="1"/>
    <col min="14859" max="15104" width="9" style="175"/>
    <col min="15105" max="15105" width="20" style="175" customWidth="1"/>
    <col min="15106" max="15114" width="10.875" style="175" customWidth="1"/>
    <col min="15115" max="15360" width="9" style="175"/>
    <col min="15361" max="15361" width="20" style="175" customWidth="1"/>
    <col min="15362" max="15370" width="10.875" style="175" customWidth="1"/>
    <col min="15371" max="15616" width="9" style="175"/>
    <col min="15617" max="15617" width="20" style="175" customWidth="1"/>
    <col min="15618" max="15626" width="10.875" style="175" customWidth="1"/>
    <col min="15627" max="15872" width="9" style="175"/>
    <col min="15873" max="15873" width="20" style="175" customWidth="1"/>
    <col min="15874" max="15882" width="10.875" style="175" customWidth="1"/>
    <col min="15883" max="16128" width="9" style="175"/>
    <col min="16129" max="16129" width="20" style="175" customWidth="1"/>
    <col min="16130" max="16138" width="10.875" style="175" customWidth="1"/>
    <col min="16139" max="16384" width="9" style="175"/>
  </cols>
  <sheetData>
    <row r="1" spans="1:14" s="99" customFormat="1" ht="17.25" customHeight="1">
      <c r="A1" s="98" t="s">
        <v>597</v>
      </c>
      <c r="D1" s="100"/>
      <c r="N1" s="100"/>
    </row>
    <row r="2" spans="1:14" ht="6.75" customHeight="1"/>
    <row r="3" spans="1:14" ht="20.25" customHeight="1">
      <c r="E3" s="381" t="s">
        <v>68</v>
      </c>
      <c r="F3" s="381"/>
      <c r="G3" s="381"/>
    </row>
    <row r="4" spans="1:14" ht="20.25" customHeight="1">
      <c r="A4" s="176"/>
      <c r="B4" s="382" t="s">
        <v>537</v>
      </c>
      <c r="C4" s="383"/>
      <c r="D4" s="384"/>
      <c r="E4" s="382" t="s">
        <v>538</v>
      </c>
      <c r="F4" s="383"/>
      <c r="G4" s="384"/>
      <c r="H4" s="382" t="s">
        <v>539</v>
      </c>
      <c r="I4" s="383"/>
      <c r="J4" s="383"/>
    </row>
    <row r="5" spans="1:14" ht="40.5">
      <c r="A5" s="177" t="s">
        <v>540</v>
      </c>
      <c r="B5" s="240" t="s">
        <v>598</v>
      </c>
      <c r="C5" s="179" t="s">
        <v>542</v>
      </c>
      <c r="D5" s="180" t="s">
        <v>543</v>
      </c>
      <c r="E5" s="240" t="s">
        <v>598</v>
      </c>
      <c r="F5" s="241" t="s">
        <v>542</v>
      </c>
      <c r="G5" s="242" t="s">
        <v>543</v>
      </c>
      <c r="H5" s="240" t="s">
        <v>598</v>
      </c>
      <c r="I5" s="241" t="s">
        <v>542</v>
      </c>
      <c r="J5" s="241" t="s">
        <v>543</v>
      </c>
    </row>
    <row r="6" spans="1:14" ht="27">
      <c r="A6" s="243" t="s">
        <v>599</v>
      </c>
      <c r="B6" s="203">
        <v>78898</v>
      </c>
      <c r="C6" s="204">
        <v>71194</v>
      </c>
      <c r="D6" s="204">
        <v>7704</v>
      </c>
      <c r="E6" s="190">
        <v>79068</v>
      </c>
      <c r="F6" s="189">
        <v>71545</v>
      </c>
      <c r="G6" s="189">
        <v>7523</v>
      </c>
      <c r="H6" s="194">
        <v>77213</v>
      </c>
      <c r="I6" s="195">
        <v>70302</v>
      </c>
      <c r="J6" s="196">
        <v>6911</v>
      </c>
    </row>
    <row r="7" spans="1:14" ht="13.5" customHeight="1">
      <c r="B7" s="244"/>
      <c r="C7" s="204"/>
      <c r="D7" s="204"/>
      <c r="E7" s="190"/>
      <c r="F7" s="189"/>
      <c r="G7" s="189"/>
      <c r="H7" s="191"/>
      <c r="I7" s="192"/>
      <c r="J7" s="193"/>
    </row>
    <row r="8" spans="1:14" ht="20.25" customHeight="1">
      <c r="A8" s="175" t="s">
        <v>600</v>
      </c>
      <c r="B8" s="203">
        <v>56712</v>
      </c>
      <c r="C8" s="204">
        <v>52983</v>
      </c>
      <c r="D8" s="204">
        <v>3729</v>
      </c>
      <c r="E8" s="190">
        <v>54441</v>
      </c>
      <c r="F8" s="189">
        <v>50829</v>
      </c>
      <c r="G8" s="189">
        <v>3612</v>
      </c>
      <c r="H8" s="194">
        <v>52818</v>
      </c>
      <c r="I8" s="195">
        <v>49596</v>
      </c>
      <c r="J8" s="196">
        <v>3222</v>
      </c>
    </row>
    <row r="9" spans="1:14" ht="20.25" customHeight="1">
      <c r="A9" s="175" t="s">
        <v>601</v>
      </c>
      <c r="B9" s="203">
        <v>12379</v>
      </c>
      <c r="C9" s="204">
        <v>12379</v>
      </c>
      <c r="D9" s="245" t="s">
        <v>547</v>
      </c>
      <c r="E9" s="190">
        <v>10691</v>
      </c>
      <c r="F9" s="189">
        <v>10691</v>
      </c>
      <c r="G9" s="197" t="s">
        <v>547</v>
      </c>
      <c r="H9" s="194">
        <v>9440</v>
      </c>
      <c r="I9" s="195">
        <v>9440</v>
      </c>
      <c r="J9" s="205" t="s">
        <v>547</v>
      </c>
    </row>
    <row r="10" spans="1:14" ht="20.25" customHeight="1">
      <c r="A10" s="175" t="s">
        <v>602</v>
      </c>
      <c r="B10" s="203">
        <v>44333</v>
      </c>
      <c r="C10" s="204">
        <v>40604</v>
      </c>
      <c r="D10" s="204">
        <v>3729</v>
      </c>
      <c r="E10" s="190">
        <v>43750</v>
      </c>
      <c r="F10" s="189">
        <v>40138</v>
      </c>
      <c r="G10" s="189">
        <v>3612</v>
      </c>
      <c r="H10" s="194">
        <v>43378</v>
      </c>
      <c r="I10" s="195">
        <v>40156</v>
      </c>
      <c r="J10" s="196">
        <v>3222</v>
      </c>
    </row>
    <row r="11" spans="1:14" ht="13.5" customHeight="1">
      <c r="B11" s="203"/>
      <c r="C11" s="204"/>
      <c r="D11" s="204"/>
      <c r="E11" s="190"/>
      <c r="F11" s="189"/>
      <c r="G11" s="189"/>
      <c r="H11" s="191"/>
      <c r="I11" s="192"/>
      <c r="J11" s="193"/>
    </row>
    <row r="12" spans="1:14" ht="20.25" customHeight="1">
      <c r="A12" s="175" t="s">
        <v>603</v>
      </c>
      <c r="B12" s="203">
        <v>21040</v>
      </c>
      <c r="C12" s="204">
        <v>17188</v>
      </c>
      <c r="D12" s="204">
        <v>3852</v>
      </c>
      <c r="E12" s="190">
        <v>23091</v>
      </c>
      <c r="F12" s="189">
        <v>19322</v>
      </c>
      <c r="G12" s="189">
        <v>3769</v>
      </c>
      <c r="H12" s="194">
        <v>23054</v>
      </c>
      <c r="I12" s="195">
        <v>19565</v>
      </c>
      <c r="J12" s="196">
        <v>3489</v>
      </c>
    </row>
    <row r="13" spans="1:14" ht="13.5" customHeight="1">
      <c r="B13" s="190"/>
      <c r="C13" s="189"/>
      <c r="D13" s="189"/>
      <c r="E13" s="190"/>
      <c r="F13" s="189"/>
      <c r="G13" s="189"/>
      <c r="H13" s="191"/>
      <c r="I13" s="192"/>
      <c r="J13" s="193"/>
    </row>
    <row r="14" spans="1:14" s="217" customFormat="1" ht="20.25" customHeight="1">
      <c r="A14" s="217" t="s">
        <v>604</v>
      </c>
      <c r="B14" s="224">
        <v>18076</v>
      </c>
      <c r="C14" s="225">
        <v>14974</v>
      </c>
      <c r="D14" s="225">
        <v>3102</v>
      </c>
      <c r="E14" s="194">
        <v>19683</v>
      </c>
      <c r="F14" s="195">
        <v>16690</v>
      </c>
      <c r="G14" s="195">
        <v>2993</v>
      </c>
      <c r="H14" s="194">
        <v>19707</v>
      </c>
      <c r="I14" s="195">
        <v>16842</v>
      </c>
      <c r="J14" s="196">
        <v>2865</v>
      </c>
    </row>
    <row r="15" spans="1:14" ht="20.25" customHeight="1">
      <c r="A15" s="175" t="s">
        <v>605</v>
      </c>
      <c r="B15" s="203">
        <v>1743</v>
      </c>
      <c r="C15" s="204">
        <v>1477</v>
      </c>
      <c r="D15" s="204">
        <v>266</v>
      </c>
      <c r="E15" s="190">
        <v>2197</v>
      </c>
      <c r="F15" s="189">
        <v>1869</v>
      </c>
      <c r="G15" s="189">
        <v>328</v>
      </c>
      <c r="H15" s="194">
        <v>2213</v>
      </c>
      <c r="I15" s="195">
        <v>1870</v>
      </c>
      <c r="J15" s="196">
        <v>343</v>
      </c>
    </row>
    <row r="16" spans="1:14" ht="20.25" customHeight="1">
      <c r="A16" s="175" t="s">
        <v>606</v>
      </c>
      <c r="B16" s="190">
        <v>647</v>
      </c>
      <c r="C16" s="189">
        <v>509</v>
      </c>
      <c r="D16" s="189">
        <v>138</v>
      </c>
      <c r="E16" s="190">
        <v>714</v>
      </c>
      <c r="F16" s="189">
        <v>593</v>
      </c>
      <c r="G16" s="189">
        <v>121</v>
      </c>
      <c r="H16" s="194">
        <v>747</v>
      </c>
      <c r="I16" s="195">
        <v>629</v>
      </c>
      <c r="J16" s="196">
        <v>118</v>
      </c>
    </row>
    <row r="17" spans="1:10" ht="20.25" customHeight="1">
      <c r="A17" s="175" t="s">
        <v>607</v>
      </c>
      <c r="B17" s="190">
        <v>3091</v>
      </c>
      <c r="C17" s="189">
        <v>2768</v>
      </c>
      <c r="D17" s="189">
        <v>323</v>
      </c>
      <c r="E17" s="190">
        <v>3279</v>
      </c>
      <c r="F17" s="189">
        <v>3011</v>
      </c>
      <c r="G17" s="189">
        <v>268</v>
      </c>
      <c r="H17" s="194">
        <v>3346</v>
      </c>
      <c r="I17" s="195">
        <v>3087</v>
      </c>
      <c r="J17" s="196">
        <v>259</v>
      </c>
    </row>
    <row r="18" spans="1:10" ht="20.25" customHeight="1">
      <c r="A18" s="175" t="s">
        <v>608</v>
      </c>
      <c r="B18" s="190">
        <v>2102</v>
      </c>
      <c r="C18" s="189">
        <v>1814</v>
      </c>
      <c r="D18" s="189">
        <v>288</v>
      </c>
      <c r="E18" s="190">
        <v>2299</v>
      </c>
      <c r="F18" s="189">
        <v>2017</v>
      </c>
      <c r="G18" s="189">
        <v>282</v>
      </c>
      <c r="H18" s="194">
        <v>2331</v>
      </c>
      <c r="I18" s="195">
        <v>2001</v>
      </c>
      <c r="J18" s="196">
        <v>330</v>
      </c>
    </row>
    <row r="19" spans="1:10" ht="20.25" customHeight="1">
      <c r="A19" s="175" t="s">
        <v>609</v>
      </c>
      <c r="B19" s="190">
        <v>414</v>
      </c>
      <c r="C19" s="189">
        <v>271</v>
      </c>
      <c r="D19" s="189">
        <v>143</v>
      </c>
      <c r="E19" s="190">
        <v>377</v>
      </c>
      <c r="F19" s="189">
        <v>242</v>
      </c>
      <c r="G19" s="189">
        <v>135</v>
      </c>
      <c r="H19" s="194">
        <v>339</v>
      </c>
      <c r="I19" s="195">
        <v>192</v>
      </c>
      <c r="J19" s="196">
        <v>147</v>
      </c>
    </row>
    <row r="20" spans="1:10" ht="20.25" customHeight="1">
      <c r="A20" s="175" t="s">
        <v>610</v>
      </c>
      <c r="B20" s="190">
        <v>5380</v>
      </c>
      <c r="C20" s="189">
        <v>4357</v>
      </c>
      <c r="D20" s="189">
        <v>1023</v>
      </c>
      <c r="E20" s="190">
        <v>5853</v>
      </c>
      <c r="F20" s="189">
        <v>4829</v>
      </c>
      <c r="G20" s="189">
        <v>1024</v>
      </c>
      <c r="H20" s="194">
        <v>5643</v>
      </c>
      <c r="I20" s="195">
        <v>4811</v>
      </c>
      <c r="J20" s="196">
        <v>832</v>
      </c>
    </row>
    <row r="21" spans="1:10" ht="20.25" customHeight="1">
      <c r="A21" s="175" t="s">
        <v>611</v>
      </c>
      <c r="B21" s="190">
        <v>193</v>
      </c>
      <c r="C21" s="189">
        <v>176</v>
      </c>
      <c r="D21" s="189">
        <v>17</v>
      </c>
      <c r="E21" s="190">
        <v>225</v>
      </c>
      <c r="F21" s="189">
        <v>209</v>
      </c>
      <c r="G21" s="189">
        <v>16</v>
      </c>
      <c r="H21" s="194">
        <v>257</v>
      </c>
      <c r="I21" s="195">
        <v>229</v>
      </c>
      <c r="J21" s="196">
        <v>28</v>
      </c>
    </row>
    <row r="22" spans="1:10" ht="20.25" customHeight="1">
      <c r="A22" s="175" t="s">
        <v>612</v>
      </c>
      <c r="B22" s="190">
        <v>1250</v>
      </c>
      <c r="C22" s="189">
        <v>909</v>
      </c>
      <c r="D22" s="189">
        <v>341</v>
      </c>
      <c r="E22" s="190">
        <v>1394</v>
      </c>
      <c r="F22" s="189">
        <v>1100</v>
      </c>
      <c r="G22" s="189">
        <v>294</v>
      </c>
      <c r="H22" s="194">
        <v>1446</v>
      </c>
      <c r="I22" s="195">
        <v>1163</v>
      </c>
      <c r="J22" s="196">
        <v>283</v>
      </c>
    </row>
    <row r="23" spans="1:10" ht="20.25" customHeight="1">
      <c r="A23" s="175" t="s">
        <v>613</v>
      </c>
      <c r="B23" s="190">
        <v>241</v>
      </c>
      <c r="C23" s="189">
        <v>210</v>
      </c>
      <c r="D23" s="189">
        <v>31</v>
      </c>
      <c r="E23" s="190">
        <v>244</v>
      </c>
      <c r="F23" s="189">
        <v>221</v>
      </c>
      <c r="G23" s="189">
        <v>23</v>
      </c>
      <c r="H23" s="194">
        <v>275</v>
      </c>
      <c r="I23" s="195">
        <v>232</v>
      </c>
      <c r="J23" s="196">
        <v>43</v>
      </c>
    </row>
    <row r="24" spans="1:10" ht="20.25" customHeight="1">
      <c r="A24" s="175" t="s">
        <v>614</v>
      </c>
      <c r="B24" s="190">
        <v>2256</v>
      </c>
      <c r="C24" s="189">
        <v>1913</v>
      </c>
      <c r="D24" s="189">
        <v>343</v>
      </c>
      <c r="E24" s="190">
        <v>2378</v>
      </c>
      <c r="F24" s="189">
        <v>2047</v>
      </c>
      <c r="G24" s="189">
        <v>331</v>
      </c>
      <c r="H24" s="194">
        <v>2348</v>
      </c>
      <c r="I24" s="195">
        <v>2034</v>
      </c>
      <c r="J24" s="196">
        <v>314</v>
      </c>
    </row>
    <row r="25" spans="1:10" ht="20.25" customHeight="1">
      <c r="A25" s="175" t="s">
        <v>615</v>
      </c>
      <c r="B25" s="190">
        <v>524</v>
      </c>
      <c r="C25" s="189">
        <v>391</v>
      </c>
      <c r="D25" s="189">
        <v>133</v>
      </c>
      <c r="E25" s="190">
        <v>474</v>
      </c>
      <c r="F25" s="189">
        <v>361</v>
      </c>
      <c r="G25" s="189">
        <v>113</v>
      </c>
      <c r="H25" s="194">
        <v>528</v>
      </c>
      <c r="I25" s="195">
        <v>404</v>
      </c>
      <c r="J25" s="196">
        <v>124</v>
      </c>
    </row>
    <row r="26" spans="1:10" ht="20.25" customHeight="1">
      <c r="A26" s="202" t="s">
        <v>616</v>
      </c>
      <c r="B26" s="190">
        <v>235</v>
      </c>
      <c r="C26" s="189">
        <v>179</v>
      </c>
      <c r="D26" s="189">
        <v>56</v>
      </c>
      <c r="E26" s="190">
        <v>249</v>
      </c>
      <c r="F26" s="189">
        <v>191</v>
      </c>
      <c r="G26" s="189">
        <v>58</v>
      </c>
      <c r="H26" s="194">
        <v>234</v>
      </c>
      <c r="I26" s="195">
        <v>190</v>
      </c>
      <c r="J26" s="196">
        <v>44</v>
      </c>
    </row>
    <row r="27" spans="1:10" ht="13.5" customHeight="1">
      <c r="B27" s="188"/>
      <c r="C27" s="187"/>
      <c r="D27" s="187"/>
      <c r="E27" s="190"/>
      <c r="F27" s="189"/>
      <c r="G27" s="189"/>
      <c r="H27" s="191"/>
      <c r="I27" s="192"/>
      <c r="J27" s="193"/>
    </row>
    <row r="28" spans="1:10" ht="20.25" customHeight="1">
      <c r="A28" s="175" t="s">
        <v>617</v>
      </c>
      <c r="B28" s="190">
        <v>2964</v>
      </c>
      <c r="C28" s="189">
        <v>2214</v>
      </c>
      <c r="D28" s="189">
        <v>750</v>
      </c>
      <c r="E28" s="190">
        <v>3408</v>
      </c>
      <c r="F28" s="189">
        <v>2632</v>
      </c>
      <c r="G28" s="189">
        <v>776</v>
      </c>
      <c r="H28" s="194">
        <v>3347</v>
      </c>
      <c r="I28" s="195">
        <v>2723</v>
      </c>
      <c r="J28" s="196">
        <v>624</v>
      </c>
    </row>
    <row r="29" spans="1:10" ht="13.5" customHeight="1">
      <c r="B29" s="188"/>
      <c r="C29" s="187"/>
      <c r="D29" s="187"/>
      <c r="E29" s="188"/>
      <c r="F29" s="187"/>
      <c r="G29" s="187"/>
      <c r="H29" s="206"/>
      <c r="I29" s="207"/>
      <c r="J29" s="208"/>
    </row>
    <row r="30" spans="1:10" ht="20.25" customHeight="1">
      <c r="A30" s="175" t="s">
        <v>618</v>
      </c>
      <c r="B30" s="190">
        <v>1085</v>
      </c>
      <c r="C30" s="189">
        <v>832</v>
      </c>
      <c r="D30" s="189">
        <v>253</v>
      </c>
      <c r="E30" s="190">
        <v>1171</v>
      </c>
      <c r="F30" s="189">
        <v>905</v>
      </c>
      <c r="G30" s="189">
        <v>266</v>
      </c>
      <c r="H30" s="194">
        <v>1084</v>
      </c>
      <c r="I30" s="195">
        <v>896</v>
      </c>
      <c r="J30" s="196">
        <v>188</v>
      </c>
    </row>
    <row r="31" spans="1:10" ht="20.25" customHeight="1">
      <c r="A31" s="175" t="s">
        <v>619</v>
      </c>
      <c r="B31" s="190">
        <v>395</v>
      </c>
      <c r="C31" s="189">
        <v>304</v>
      </c>
      <c r="D31" s="189">
        <v>91</v>
      </c>
      <c r="E31" s="190">
        <v>417</v>
      </c>
      <c r="F31" s="189">
        <v>318</v>
      </c>
      <c r="G31" s="189">
        <v>99</v>
      </c>
      <c r="H31" s="194">
        <v>403</v>
      </c>
      <c r="I31" s="195">
        <v>334</v>
      </c>
      <c r="J31" s="196">
        <v>69</v>
      </c>
    </row>
    <row r="32" spans="1:10" ht="20.25" customHeight="1">
      <c r="A32" s="175" t="s">
        <v>620</v>
      </c>
      <c r="B32" s="190">
        <v>368</v>
      </c>
      <c r="C32" s="189">
        <v>289</v>
      </c>
      <c r="D32" s="189">
        <v>79</v>
      </c>
      <c r="E32" s="190">
        <v>411</v>
      </c>
      <c r="F32" s="189">
        <v>314</v>
      </c>
      <c r="G32" s="189">
        <v>97</v>
      </c>
      <c r="H32" s="194">
        <v>358</v>
      </c>
      <c r="I32" s="195">
        <v>290</v>
      </c>
      <c r="J32" s="196">
        <v>68</v>
      </c>
    </row>
    <row r="33" spans="1:10" ht="20.25" customHeight="1">
      <c r="A33" s="175" t="s">
        <v>621</v>
      </c>
      <c r="B33" s="190">
        <v>165</v>
      </c>
      <c r="C33" s="189">
        <v>116</v>
      </c>
      <c r="D33" s="189">
        <v>49</v>
      </c>
      <c r="E33" s="190">
        <v>202</v>
      </c>
      <c r="F33" s="189">
        <v>148</v>
      </c>
      <c r="G33" s="189">
        <v>54</v>
      </c>
      <c r="H33" s="194">
        <v>165</v>
      </c>
      <c r="I33" s="195">
        <v>131</v>
      </c>
      <c r="J33" s="196">
        <v>34</v>
      </c>
    </row>
    <row r="34" spans="1:10" ht="20.25" customHeight="1">
      <c r="A34" s="202" t="s">
        <v>616</v>
      </c>
      <c r="B34" s="190">
        <v>157</v>
      </c>
      <c r="C34" s="189">
        <v>123</v>
      </c>
      <c r="D34" s="189">
        <v>34</v>
      </c>
      <c r="E34" s="190">
        <v>141</v>
      </c>
      <c r="F34" s="189">
        <v>125</v>
      </c>
      <c r="G34" s="189">
        <v>16</v>
      </c>
      <c r="H34" s="194">
        <v>158</v>
      </c>
      <c r="I34" s="195">
        <v>141</v>
      </c>
      <c r="J34" s="196">
        <v>17</v>
      </c>
    </row>
    <row r="35" spans="1:10" ht="13.5" customHeight="1">
      <c r="B35" s="188"/>
      <c r="C35" s="187"/>
      <c r="D35" s="187"/>
      <c r="E35" s="188"/>
      <c r="F35" s="187"/>
      <c r="G35" s="187"/>
      <c r="H35" s="206"/>
      <c r="I35" s="207"/>
      <c r="J35" s="208"/>
    </row>
    <row r="36" spans="1:10" ht="20.25" customHeight="1">
      <c r="A36" s="175" t="s">
        <v>622</v>
      </c>
      <c r="B36" s="190">
        <v>692</v>
      </c>
      <c r="C36" s="189">
        <v>582</v>
      </c>
      <c r="D36" s="189">
        <v>110</v>
      </c>
      <c r="E36" s="190">
        <v>722</v>
      </c>
      <c r="F36" s="189">
        <v>609</v>
      </c>
      <c r="G36" s="189">
        <v>113</v>
      </c>
      <c r="H36" s="194">
        <v>759</v>
      </c>
      <c r="I36" s="195">
        <v>651</v>
      </c>
      <c r="J36" s="196">
        <v>108</v>
      </c>
    </row>
    <row r="37" spans="1:10" ht="20.25" customHeight="1">
      <c r="A37" s="175" t="s">
        <v>623</v>
      </c>
      <c r="B37" s="190">
        <v>194</v>
      </c>
      <c r="C37" s="189">
        <v>183</v>
      </c>
      <c r="D37" s="189">
        <v>11</v>
      </c>
      <c r="E37" s="190">
        <v>204</v>
      </c>
      <c r="F37" s="189">
        <v>190</v>
      </c>
      <c r="G37" s="189">
        <v>14</v>
      </c>
      <c r="H37" s="194">
        <v>218</v>
      </c>
      <c r="I37" s="195">
        <v>206</v>
      </c>
      <c r="J37" s="196">
        <v>12</v>
      </c>
    </row>
    <row r="38" spans="1:10" ht="20.25" customHeight="1">
      <c r="A38" s="175" t="s">
        <v>624</v>
      </c>
      <c r="B38" s="190">
        <v>245</v>
      </c>
      <c r="C38" s="189">
        <v>188</v>
      </c>
      <c r="D38" s="189">
        <v>57</v>
      </c>
      <c r="E38" s="190">
        <v>228</v>
      </c>
      <c r="F38" s="189">
        <v>171</v>
      </c>
      <c r="G38" s="189">
        <v>57</v>
      </c>
      <c r="H38" s="194">
        <v>231</v>
      </c>
      <c r="I38" s="195">
        <v>176</v>
      </c>
      <c r="J38" s="196">
        <v>55</v>
      </c>
    </row>
    <row r="39" spans="1:10" ht="20.25" customHeight="1">
      <c r="A39" s="202" t="s">
        <v>616</v>
      </c>
      <c r="B39" s="190">
        <v>253</v>
      </c>
      <c r="C39" s="189">
        <v>211</v>
      </c>
      <c r="D39" s="189">
        <v>42</v>
      </c>
      <c r="E39" s="190">
        <v>290</v>
      </c>
      <c r="F39" s="189">
        <v>248</v>
      </c>
      <c r="G39" s="189">
        <v>42</v>
      </c>
      <c r="H39" s="194">
        <v>310</v>
      </c>
      <c r="I39" s="195">
        <v>269</v>
      </c>
      <c r="J39" s="196">
        <v>41</v>
      </c>
    </row>
    <row r="40" spans="1:10" ht="13.5" customHeight="1">
      <c r="B40" s="188"/>
      <c r="C40" s="187"/>
      <c r="D40" s="187"/>
      <c r="E40" s="188"/>
      <c r="F40" s="187"/>
      <c r="G40" s="187"/>
      <c r="H40" s="206"/>
      <c r="I40" s="207"/>
      <c r="J40" s="208"/>
    </row>
    <row r="41" spans="1:10" ht="20.25" customHeight="1">
      <c r="A41" s="227" t="s">
        <v>625</v>
      </c>
      <c r="B41" s="190">
        <v>863</v>
      </c>
      <c r="C41" s="189">
        <v>506</v>
      </c>
      <c r="D41" s="189">
        <v>357</v>
      </c>
      <c r="E41" s="203">
        <v>905</v>
      </c>
      <c r="F41" s="204">
        <v>582</v>
      </c>
      <c r="G41" s="204">
        <v>323</v>
      </c>
      <c r="H41" s="224">
        <v>947</v>
      </c>
      <c r="I41" s="225">
        <v>665</v>
      </c>
      <c r="J41" s="226">
        <v>282</v>
      </c>
    </row>
    <row r="42" spans="1:10" ht="20.25" customHeight="1">
      <c r="A42" s="227" t="s">
        <v>626</v>
      </c>
      <c r="B42" s="190">
        <v>144</v>
      </c>
      <c r="C42" s="189">
        <v>95</v>
      </c>
      <c r="D42" s="189">
        <v>49</v>
      </c>
      <c r="E42" s="203">
        <v>148</v>
      </c>
      <c r="F42" s="204">
        <v>108</v>
      </c>
      <c r="G42" s="204">
        <v>40</v>
      </c>
      <c r="H42" s="224">
        <v>151</v>
      </c>
      <c r="I42" s="225">
        <v>118</v>
      </c>
      <c r="J42" s="226">
        <v>33</v>
      </c>
    </row>
    <row r="43" spans="1:10" ht="20.25" customHeight="1">
      <c r="A43" s="227" t="s">
        <v>627</v>
      </c>
      <c r="B43" s="190">
        <v>78</v>
      </c>
      <c r="C43" s="189">
        <v>42</v>
      </c>
      <c r="D43" s="189">
        <v>36</v>
      </c>
      <c r="E43" s="203">
        <v>100</v>
      </c>
      <c r="F43" s="204">
        <v>66</v>
      </c>
      <c r="G43" s="204">
        <v>34</v>
      </c>
      <c r="H43" s="224">
        <v>92</v>
      </c>
      <c r="I43" s="225">
        <v>58</v>
      </c>
      <c r="J43" s="226">
        <v>34</v>
      </c>
    </row>
    <row r="44" spans="1:10" ht="20.25" customHeight="1">
      <c r="A44" s="227" t="s">
        <v>628</v>
      </c>
      <c r="B44" s="190">
        <v>174</v>
      </c>
      <c r="C44" s="189">
        <v>86</v>
      </c>
      <c r="D44" s="189">
        <v>88</v>
      </c>
      <c r="E44" s="203">
        <v>151</v>
      </c>
      <c r="F44" s="204">
        <v>85</v>
      </c>
      <c r="G44" s="204">
        <v>66</v>
      </c>
      <c r="H44" s="224">
        <v>173</v>
      </c>
      <c r="I44" s="225">
        <v>108</v>
      </c>
      <c r="J44" s="226">
        <v>65</v>
      </c>
    </row>
    <row r="45" spans="1:10" ht="20.25" customHeight="1">
      <c r="A45" s="202" t="s">
        <v>616</v>
      </c>
      <c r="B45" s="190">
        <v>467</v>
      </c>
      <c r="C45" s="189">
        <v>283</v>
      </c>
      <c r="D45" s="189">
        <v>184</v>
      </c>
      <c r="E45" s="203">
        <v>506</v>
      </c>
      <c r="F45" s="204">
        <v>323</v>
      </c>
      <c r="G45" s="204">
        <v>183</v>
      </c>
      <c r="H45" s="224">
        <v>531</v>
      </c>
      <c r="I45" s="225">
        <v>381</v>
      </c>
      <c r="J45" s="226">
        <v>150</v>
      </c>
    </row>
    <row r="46" spans="1:10" ht="13.5" customHeight="1">
      <c r="B46" s="188"/>
      <c r="C46" s="187"/>
      <c r="D46" s="187"/>
      <c r="E46" s="188"/>
      <c r="F46" s="187"/>
      <c r="G46" s="187"/>
      <c r="H46" s="206"/>
      <c r="I46" s="207"/>
      <c r="J46" s="208"/>
    </row>
    <row r="47" spans="1:10" ht="20.25" customHeight="1">
      <c r="A47" s="175" t="s">
        <v>629</v>
      </c>
      <c r="B47" s="190">
        <v>65</v>
      </c>
      <c r="C47" s="189">
        <v>55</v>
      </c>
      <c r="D47" s="189">
        <v>10</v>
      </c>
      <c r="E47" s="190">
        <v>92</v>
      </c>
      <c r="F47" s="189">
        <v>78</v>
      </c>
      <c r="G47" s="189">
        <v>14</v>
      </c>
      <c r="H47" s="194">
        <v>91</v>
      </c>
      <c r="I47" s="195">
        <v>76</v>
      </c>
      <c r="J47" s="196">
        <v>15</v>
      </c>
    </row>
    <row r="48" spans="1:10" ht="13.5" customHeight="1">
      <c r="B48" s="188"/>
      <c r="C48" s="187"/>
      <c r="D48" s="187"/>
      <c r="E48" s="188"/>
      <c r="F48" s="187"/>
      <c r="G48" s="187"/>
      <c r="H48" s="206"/>
      <c r="I48" s="207"/>
      <c r="J48" s="208"/>
    </row>
    <row r="49" spans="1:10" ht="20.25" customHeight="1">
      <c r="A49" s="175" t="s">
        <v>630</v>
      </c>
      <c r="B49" s="190">
        <v>126</v>
      </c>
      <c r="C49" s="189">
        <v>120</v>
      </c>
      <c r="D49" s="189">
        <v>6</v>
      </c>
      <c r="E49" s="190">
        <v>165</v>
      </c>
      <c r="F49" s="189">
        <v>148</v>
      </c>
      <c r="G49" s="189">
        <v>17</v>
      </c>
      <c r="H49" s="194">
        <v>170</v>
      </c>
      <c r="I49" s="195">
        <v>153</v>
      </c>
      <c r="J49" s="196">
        <v>17</v>
      </c>
    </row>
    <row r="50" spans="1:10" ht="20.25" customHeight="1">
      <c r="A50" s="175" t="s">
        <v>631</v>
      </c>
      <c r="B50" s="190">
        <v>110</v>
      </c>
      <c r="C50" s="189">
        <v>105</v>
      </c>
      <c r="D50" s="189">
        <v>5</v>
      </c>
      <c r="E50" s="190">
        <v>137</v>
      </c>
      <c r="F50" s="189">
        <v>124</v>
      </c>
      <c r="G50" s="189">
        <v>13</v>
      </c>
      <c r="H50" s="194">
        <v>131</v>
      </c>
      <c r="I50" s="195">
        <v>121</v>
      </c>
      <c r="J50" s="196">
        <v>10</v>
      </c>
    </row>
    <row r="51" spans="1:10" ht="20.25" customHeight="1">
      <c r="A51" s="202" t="s">
        <v>616</v>
      </c>
      <c r="B51" s="190">
        <v>16</v>
      </c>
      <c r="C51" s="189">
        <v>15</v>
      </c>
      <c r="D51" s="189">
        <v>1</v>
      </c>
      <c r="E51" s="190">
        <v>28</v>
      </c>
      <c r="F51" s="189">
        <v>24</v>
      </c>
      <c r="G51" s="189">
        <v>4</v>
      </c>
      <c r="H51" s="194">
        <v>39</v>
      </c>
      <c r="I51" s="195">
        <v>32</v>
      </c>
      <c r="J51" s="196">
        <v>7</v>
      </c>
    </row>
    <row r="52" spans="1:10" ht="13.5" customHeight="1">
      <c r="B52" s="188"/>
      <c r="C52" s="187"/>
      <c r="D52" s="187"/>
      <c r="E52" s="188"/>
      <c r="F52" s="187"/>
      <c r="G52" s="187"/>
      <c r="H52" s="206"/>
      <c r="I52" s="207"/>
      <c r="J52" s="208"/>
    </row>
    <row r="53" spans="1:10" ht="20.25" customHeight="1">
      <c r="A53" s="175" t="s">
        <v>632</v>
      </c>
      <c r="B53" s="190">
        <v>69</v>
      </c>
      <c r="C53" s="189">
        <v>66</v>
      </c>
      <c r="D53" s="189">
        <v>3</v>
      </c>
      <c r="E53" s="203">
        <v>162</v>
      </c>
      <c r="F53" s="204">
        <v>150</v>
      </c>
      <c r="G53" s="204">
        <v>12</v>
      </c>
      <c r="H53" s="224">
        <v>112</v>
      </c>
      <c r="I53" s="225">
        <v>106</v>
      </c>
      <c r="J53" s="226">
        <v>6</v>
      </c>
    </row>
    <row r="54" spans="1:10" ht="13.5" customHeight="1">
      <c r="B54" s="220"/>
      <c r="C54" s="221"/>
      <c r="D54" s="221"/>
      <c r="E54" s="220"/>
      <c r="F54" s="221"/>
      <c r="G54" s="221"/>
      <c r="H54" s="246"/>
      <c r="I54" s="247"/>
      <c r="J54" s="248"/>
    </row>
    <row r="55" spans="1:10" ht="20.25" customHeight="1">
      <c r="A55" s="249" t="s">
        <v>633</v>
      </c>
      <c r="B55" s="190">
        <v>35</v>
      </c>
      <c r="C55" s="189">
        <v>32</v>
      </c>
      <c r="D55" s="189">
        <v>3</v>
      </c>
      <c r="E55" s="190">
        <v>191</v>
      </c>
      <c r="F55" s="189">
        <v>160</v>
      </c>
      <c r="G55" s="189">
        <v>31</v>
      </c>
      <c r="H55" s="194">
        <v>184</v>
      </c>
      <c r="I55" s="195">
        <v>176</v>
      </c>
      <c r="J55" s="196">
        <v>8</v>
      </c>
    </row>
    <row r="56" spans="1:10">
      <c r="B56" s="188"/>
      <c r="C56" s="187"/>
      <c r="D56" s="187"/>
      <c r="E56" s="188"/>
      <c r="F56" s="187"/>
      <c r="G56" s="187"/>
      <c r="H56" s="206"/>
      <c r="I56" s="207"/>
      <c r="J56" s="208"/>
    </row>
    <row r="57" spans="1:10" ht="24">
      <c r="A57" s="250" t="s">
        <v>634</v>
      </c>
      <c r="B57" s="235">
        <v>1146</v>
      </c>
      <c r="C57" s="236">
        <v>1023</v>
      </c>
      <c r="D57" s="236">
        <v>123</v>
      </c>
      <c r="E57" s="235">
        <v>1536</v>
      </c>
      <c r="F57" s="236">
        <v>1394</v>
      </c>
      <c r="G57" s="236">
        <v>142</v>
      </c>
      <c r="H57" s="237">
        <v>1341</v>
      </c>
      <c r="I57" s="238">
        <v>1141</v>
      </c>
      <c r="J57" s="239">
        <v>200</v>
      </c>
    </row>
    <row r="58" spans="1:10" ht="20.25" customHeight="1">
      <c r="A58" s="200" t="s">
        <v>73</v>
      </c>
    </row>
  </sheetData>
  <mergeCells count="4">
    <mergeCell ref="E3:G3"/>
    <mergeCell ref="B4:D4"/>
    <mergeCell ref="E4:G4"/>
    <mergeCell ref="H4:J4"/>
  </mergeCells>
  <phoneticPr fontId="11"/>
  <pageMargins left="0.7" right="0.7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9" sqref="B9"/>
    </sheetView>
  </sheetViews>
  <sheetFormatPr defaultRowHeight="20.25" customHeight="1"/>
  <cols>
    <col min="1" max="1" width="5.375" style="253" customWidth="1"/>
    <col min="2" max="2" width="28" style="253" customWidth="1"/>
    <col min="3" max="5" width="17.375" style="253" customWidth="1"/>
    <col min="6" max="256" width="9" style="253"/>
    <col min="257" max="257" width="5.375" style="253" customWidth="1"/>
    <col min="258" max="258" width="28" style="253" customWidth="1"/>
    <col min="259" max="261" width="17.375" style="253" customWidth="1"/>
    <col min="262" max="512" width="9" style="253"/>
    <col min="513" max="513" width="5.375" style="253" customWidth="1"/>
    <col min="514" max="514" width="28" style="253" customWidth="1"/>
    <col min="515" max="517" width="17.375" style="253" customWidth="1"/>
    <col min="518" max="768" width="9" style="253"/>
    <col min="769" max="769" width="5.375" style="253" customWidth="1"/>
    <col min="770" max="770" width="28" style="253" customWidth="1"/>
    <col min="771" max="773" width="17.375" style="253" customWidth="1"/>
    <col min="774" max="1024" width="9" style="253"/>
    <col min="1025" max="1025" width="5.375" style="253" customWidth="1"/>
    <col min="1026" max="1026" width="28" style="253" customWidth="1"/>
    <col min="1027" max="1029" width="17.375" style="253" customWidth="1"/>
    <col min="1030" max="1280" width="9" style="253"/>
    <col min="1281" max="1281" width="5.375" style="253" customWidth="1"/>
    <col min="1282" max="1282" width="28" style="253" customWidth="1"/>
    <col min="1283" max="1285" width="17.375" style="253" customWidth="1"/>
    <col min="1286" max="1536" width="9" style="253"/>
    <col min="1537" max="1537" width="5.375" style="253" customWidth="1"/>
    <col min="1538" max="1538" width="28" style="253" customWidth="1"/>
    <col min="1539" max="1541" width="17.375" style="253" customWidth="1"/>
    <col min="1542" max="1792" width="9" style="253"/>
    <col min="1793" max="1793" width="5.375" style="253" customWidth="1"/>
    <col min="1794" max="1794" width="28" style="253" customWidth="1"/>
    <col min="1795" max="1797" width="17.375" style="253" customWidth="1"/>
    <col min="1798" max="2048" width="9" style="253"/>
    <col min="2049" max="2049" width="5.375" style="253" customWidth="1"/>
    <col min="2050" max="2050" width="28" style="253" customWidth="1"/>
    <col min="2051" max="2053" width="17.375" style="253" customWidth="1"/>
    <col min="2054" max="2304" width="9" style="253"/>
    <col min="2305" max="2305" width="5.375" style="253" customWidth="1"/>
    <col min="2306" max="2306" width="28" style="253" customWidth="1"/>
    <col min="2307" max="2309" width="17.375" style="253" customWidth="1"/>
    <col min="2310" max="2560" width="9" style="253"/>
    <col min="2561" max="2561" width="5.375" style="253" customWidth="1"/>
    <col min="2562" max="2562" width="28" style="253" customWidth="1"/>
    <col min="2563" max="2565" width="17.375" style="253" customWidth="1"/>
    <col min="2566" max="2816" width="9" style="253"/>
    <col min="2817" max="2817" width="5.375" style="253" customWidth="1"/>
    <col min="2818" max="2818" width="28" style="253" customWidth="1"/>
    <col min="2819" max="2821" width="17.375" style="253" customWidth="1"/>
    <col min="2822" max="3072" width="9" style="253"/>
    <col min="3073" max="3073" width="5.375" style="253" customWidth="1"/>
    <col min="3074" max="3074" width="28" style="253" customWidth="1"/>
    <col min="3075" max="3077" width="17.375" style="253" customWidth="1"/>
    <col min="3078" max="3328" width="9" style="253"/>
    <col min="3329" max="3329" width="5.375" style="253" customWidth="1"/>
    <col min="3330" max="3330" width="28" style="253" customWidth="1"/>
    <col min="3331" max="3333" width="17.375" style="253" customWidth="1"/>
    <col min="3334" max="3584" width="9" style="253"/>
    <col min="3585" max="3585" width="5.375" style="253" customWidth="1"/>
    <col min="3586" max="3586" width="28" style="253" customWidth="1"/>
    <col min="3587" max="3589" width="17.375" style="253" customWidth="1"/>
    <col min="3590" max="3840" width="9" style="253"/>
    <col min="3841" max="3841" width="5.375" style="253" customWidth="1"/>
    <col min="3842" max="3842" width="28" style="253" customWidth="1"/>
    <col min="3843" max="3845" width="17.375" style="253" customWidth="1"/>
    <col min="3846" max="4096" width="9" style="253"/>
    <col min="4097" max="4097" width="5.375" style="253" customWidth="1"/>
    <col min="4098" max="4098" width="28" style="253" customWidth="1"/>
    <col min="4099" max="4101" width="17.375" style="253" customWidth="1"/>
    <col min="4102" max="4352" width="9" style="253"/>
    <col min="4353" max="4353" width="5.375" style="253" customWidth="1"/>
    <col min="4354" max="4354" width="28" style="253" customWidth="1"/>
    <col min="4355" max="4357" width="17.375" style="253" customWidth="1"/>
    <col min="4358" max="4608" width="9" style="253"/>
    <col min="4609" max="4609" width="5.375" style="253" customWidth="1"/>
    <col min="4610" max="4610" width="28" style="253" customWidth="1"/>
    <col min="4611" max="4613" width="17.375" style="253" customWidth="1"/>
    <col min="4614" max="4864" width="9" style="253"/>
    <col min="4865" max="4865" width="5.375" style="253" customWidth="1"/>
    <col min="4866" max="4866" width="28" style="253" customWidth="1"/>
    <col min="4867" max="4869" width="17.375" style="253" customWidth="1"/>
    <col min="4870" max="5120" width="9" style="253"/>
    <col min="5121" max="5121" width="5.375" style="253" customWidth="1"/>
    <col min="5122" max="5122" width="28" style="253" customWidth="1"/>
    <col min="5123" max="5125" width="17.375" style="253" customWidth="1"/>
    <col min="5126" max="5376" width="9" style="253"/>
    <col min="5377" max="5377" width="5.375" style="253" customWidth="1"/>
    <col min="5378" max="5378" width="28" style="253" customWidth="1"/>
    <col min="5379" max="5381" width="17.375" style="253" customWidth="1"/>
    <col min="5382" max="5632" width="9" style="253"/>
    <col min="5633" max="5633" width="5.375" style="253" customWidth="1"/>
    <col min="5634" max="5634" width="28" style="253" customWidth="1"/>
    <col min="5635" max="5637" width="17.375" style="253" customWidth="1"/>
    <col min="5638" max="5888" width="9" style="253"/>
    <col min="5889" max="5889" width="5.375" style="253" customWidth="1"/>
    <col min="5890" max="5890" width="28" style="253" customWidth="1"/>
    <col min="5891" max="5893" width="17.375" style="253" customWidth="1"/>
    <col min="5894" max="6144" width="9" style="253"/>
    <col min="6145" max="6145" width="5.375" style="253" customWidth="1"/>
    <col min="6146" max="6146" width="28" style="253" customWidth="1"/>
    <col min="6147" max="6149" width="17.375" style="253" customWidth="1"/>
    <col min="6150" max="6400" width="9" style="253"/>
    <col min="6401" max="6401" width="5.375" style="253" customWidth="1"/>
    <col min="6402" max="6402" width="28" style="253" customWidth="1"/>
    <col min="6403" max="6405" width="17.375" style="253" customWidth="1"/>
    <col min="6406" max="6656" width="9" style="253"/>
    <col min="6657" max="6657" width="5.375" style="253" customWidth="1"/>
    <col min="6658" max="6658" width="28" style="253" customWidth="1"/>
    <col min="6659" max="6661" width="17.375" style="253" customWidth="1"/>
    <col min="6662" max="6912" width="9" style="253"/>
    <col min="6913" max="6913" width="5.375" style="253" customWidth="1"/>
    <col min="6914" max="6914" width="28" style="253" customWidth="1"/>
    <col min="6915" max="6917" width="17.375" style="253" customWidth="1"/>
    <col min="6918" max="7168" width="9" style="253"/>
    <col min="7169" max="7169" width="5.375" style="253" customWidth="1"/>
    <col min="7170" max="7170" width="28" style="253" customWidth="1"/>
    <col min="7171" max="7173" width="17.375" style="253" customWidth="1"/>
    <col min="7174" max="7424" width="9" style="253"/>
    <col min="7425" max="7425" width="5.375" style="253" customWidth="1"/>
    <col min="7426" max="7426" width="28" style="253" customWidth="1"/>
    <col min="7427" max="7429" width="17.375" style="253" customWidth="1"/>
    <col min="7430" max="7680" width="9" style="253"/>
    <col min="7681" max="7681" width="5.375" style="253" customWidth="1"/>
    <col min="7682" max="7682" width="28" style="253" customWidth="1"/>
    <col min="7683" max="7685" width="17.375" style="253" customWidth="1"/>
    <col min="7686" max="7936" width="9" style="253"/>
    <col min="7937" max="7937" width="5.375" style="253" customWidth="1"/>
    <col min="7938" max="7938" width="28" style="253" customWidth="1"/>
    <col min="7939" max="7941" width="17.375" style="253" customWidth="1"/>
    <col min="7942" max="8192" width="9" style="253"/>
    <col min="8193" max="8193" width="5.375" style="253" customWidth="1"/>
    <col min="8194" max="8194" width="28" style="253" customWidth="1"/>
    <col min="8195" max="8197" width="17.375" style="253" customWidth="1"/>
    <col min="8198" max="8448" width="9" style="253"/>
    <col min="8449" max="8449" width="5.375" style="253" customWidth="1"/>
    <col min="8450" max="8450" width="28" style="253" customWidth="1"/>
    <col min="8451" max="8453" width="17.375" style="253" customWidth="1"/>
    <col min="8454" max="8704" width="9" style="253"/>
    <col min="8705" max="8705" width="5.375" style="253" customWidth="1"/>
    <col min="8706" max="8706" width="28" style="253" customWidth="1"/>
    <col min="8707" max="8709" width="17.375" style="253" customWidth="1"/>
    <col min="8710" max="8960" width="9" style="253"/>
    <col min="8961" max="8961" width="5.375" style="253" customWidth="1"/>
    <col min="8962" max="8962" width="28" style="253" customWidth="1"/>
    <col min="8963" max="8965" width="17.375" style="253" customWidth="1"/>
    <col min="8966" max="9216" width="9" style="253"/>
    <col min="9217" max="9217" width="5.375" style="253" customWidth="1"/>
    <col min="9218" max="9218" width="28" style="253" customWidth="1"/>
    <col min="9219" max="9221" width="17.375" style="253" customWidth="1"/>
    <col min="9222" max="9472" width="9" style="253"/>
    <col min="9473" max="9473" width="5.375" style="253" customWidth="1"/>
    <col min="9474" max="9474" width="28" style="253" customWidth="1"/>
    <col min="9475" max="9477" width="17.375" style="253" customWidth="1"/>
    <col min="9478" max="9728" width="9" style="253"/>
    <col min="9729" max="9729" width="5.375" style="253" customWidth="1"/>
    <col min="9730" max="9730" width="28" style="253" customWidth="1"/>
    <col min="9731" max="9733" width="17.375" style="253" customWidth="1"/>
    <col min="9734" max="9984" width="9" style="253"/>
    <col min="9985" max="9985" width="5.375" style="253" customWidth="1"/>
    <col min="9986" max="9986" width="28" style="253" customWidth="1"/>
    <col min="9987" max="9989" width="17.375" style="253" customWidth="1"/>
    <col min="9990" max="10240" width="9" style="253"/>
    <col min="10241" max="10241" width="5.375" style="253" customWidth="1"/>
    <col min="10242" max="10242" width="28" style="253" customWidth="1"/>
    <col min="10243" max="10245" width="17.375" style="253" customWidth="1"/>
    <col min="10246" max="10496" width="9" style="253"/>
    <col min="10497" max="10497" width="5.375" style="253" customWidth="1"/>
    <col min="10498" max="10498" width="28" style="253" customWidth="1"/>
    <col min="10499" max="10501" width="17.375" style="253" customWidth="1"/>
    <col min="10502" max="10752" width="9" style="253"/>
    <col min="10753" max="10753" width="5.375" style="253" customWidth="1"/>
    <col min="10754" max="10754" width="28" style="253" customWidth="1"/>
    <col min="10755" max="10757" width="17.375" style="253" customWidth="1"/>
    <col min="10758" max="11008" width="9" style="253"/>
    <col min="11009" max="11009" width="5.375" style="253" customWidth="1"/>
    <col min="11010" max="11010" width="28" style="253" customWidth="1"/>
    <col min="11011" max="11013" width="17.375" style="253" customWidth="1"/>
    <col min="11014" max="11264" width="9" style="253"/>
    <col min="11265" max="11265" width="5.375" style="253" customWidth="1"/>
    <col min="11266" max="11266" width="28" style="253" customWidth="1"/>
    <col min="11267" max="11269" width="17.375" style="253" customWidth="1"/>
    <col min="11270" max="11520" width="9" style="253"/>
    <col min="11521" max="11521" width="5.375" style="253" customWidth="1"/>
    <col min="11522" max="11522" width="28" style="253" customWidth="1"/>
    <col min="11523" max="11525" width="17.375" style="253" customWidth="1"/>
    <col min="11526" max="11776" width="9" style="253"/>
    <col min="11777" max="11777" width="5.375" style="253" customWidth="1"/>
    <col min="11778" max="11778" width="28" style="253" customWidth="1"/>
    <col min="11779" max="11781" width="17.375" style="253" customWidth="1"/>
    <col min="11782" max="12032" width="9" style="253"/>
    <col min="12033" max="12033" width="5.375" style="253" customWidth="1"/>
    <col min="12034" max="12034" width="28" style="253" customWidth="1"/>
    <col min="12035" max="12037" width="17.375" style="253" customWidth="1"/>
    <col min="12038" max="12288" width="9" style="253"/>
    <col min="12289" max="12289" width="5.375" style="253" customWidth="1"/>
    <col min="12290" max="12290" width="28" style="253" customWidth="1"/>
    <col min="12291" max="12293" width="17.375" style="253" customWidth="1"/>
    <col min="12294" max="12544" width="9" style="253"/>
    <col min="12545" max="12545" width="5.375" style="253" customWidth="1"/>
    <col min="12546" max="12546" width="28" style="253" customWidth="1"/>
    <col min="12547" max="12549" width="17.375" style="253" customWidth="1"/>
    <col min="12550" max="12800" width="9" style="253"/>
    <col min="12801" max="12801" width="5.375" style="253" customWidth="1"/>
    <col min="12802" max="12802" width="28" style="253" customWidth="1"/>
    <col min="12803" max="12805" width="17.375" style="253" customWidth="1"/>
    <col min="12806" max="13056" width="9" style="253"/>
    <col min="13057" max="13057" width="5.375" style="253" customWidth="1"/>
    <col min="13058" max="13058" width="28" style="253" customWidth="1"/>
    <col min="13059" max="13061" width="17.375" style="253" customWidth="1"/>
    <col min="13062" max="13312" width="9" style="253"/>
    <col min="13313" max="13313" width="5.375" style="253" customWidth="1"/>
    <col min="13314" max="13314" width="28" style="253" customWidth="1"/>
    <col min="13315" max="13317" width="17.375" style="253" customWidth="1"/>
    <col min="13318" max="13568" width="9" style="253"/>
    <col min="13569" max="13569" width="5.375" style="253" customWidth="1"/>
    <col min="13570" max="13570" width="28" style="253" customWidth="1"/>
    <col min="13571" max="13573" width="17.375" style="253" customWidth="1"/>
    <col min="13574" max="13824" width="9" style="253"/>
    <col min="13825" max="13825" width="5.375" style="253" customWidth="1"/>
    <col min="13826" max="13826" width="28" style="253" customWidth="1"/>
    <col min="13827" max="13829" width="17.375" style="253" customWidth="1"/>
    <col min="13830" max="14080" width="9" style="253"/>
    <col min="14081" max="14081" width="5.375" style="253" customWidth="1"/>
    <col min="14082" max="14082" width="28" style="253" customWidth="1"/>
    <col min="14083" max="14085" width="17.375" style="253" customWidth="1"/>
    <col min="14086" max="14336" width="9" style="253"/>
    <col min="14337" max="14337" width="5.375" style="253" customWidth="1"/>
    <col min="14338" max="14338" width="28" style="253" customWidth="1"/>
    <col min="14339" max="14341" width="17.375" style="253" customWidth="1"/>
    <col min="14342" max="14592" width="9" style="253"/>
    <col min="14593" max="14593" width="5.375" style="253" customWidth="1"/>
    <col min="14594" max="14594" width="28" style="253" customWidth="1"/>
    <col min="14595" max="14597" width="17.375" style="253" customWidth="1"/>
    <col min="14598" max="14848" width="9" style="253"/>
    <col min="14849" max="14849" width="5.375" style="253" customWidth="1"/>
    <col min="14850" max="14850" width="28" style="253" customWidth="1"/>
    <col min="14851" max="14853" width="17.375" style="253" customWidth="1"/>
    <col min="14854" max="15104" width="9" style="253"/>
    <col min="15105" max="15105" width="5.375" style="253" customWidth="1"/>
    <col min="15106" max="15106" width="28" style="253" customWidth="1"/>
    <col min="15107" max="15109" width="17.375" style="253" customWidth="1"/>
    <col min="15110" max="15360" width="9" style="253"/>
    <col min="15361" max="15361" width="5.375" style="253" customWidth="1"/>
    <col min="15362" max="15362" width="28" style="253" customWidth="1"/>
    <col min="15363" max="15365" width="17.375" style="253" customWidth="1"/>
    <col min="15366" max="15616" width="9" style="253"/>
    <col min="15617" max="15617" width="5.375" style="253" customWidth="1"/>
    <col min="15618" max="15618" width="28" style="253" customWidth="1"/>
    <col min="15619" max="15621" width="17.375" style="253" customWidth="1"/>
    <col min="15622" max="15872" width="9" style="253"/>
    <col min="15873" max="15873" width="5.375" style="253" customWidth="1"/>
    <col min="15874" max="15874" width="28" style="253" customWidth="1"/>
    <col min="15875" max="15877" width="17.375" style="253" customWidth="1"/>
    <col min="15878" max="16128" width="9" style="253"/>
    <col min="16129" max="16129" width="5.375" style="253" customWidth="1"/>
    <col min="16130" max="16130" width="28" style="253" customWidth="1"/>
    <col min="16131" max="16133" width="17.375" style="253" customWidth="1"/>
    <col min="16134" max="16384" width="9" style="253"/>
  </cols>
  <sheetData>
    <row r="1" spans="1:5" ht="20.25" customHeight="1">
      <c r="A1" s="251" t="s">
        <v>635</v>
      </c>
      <c r="B1" s="252"/>
      <c r="C1" s="252"/>
    </row>
    <row r="2" spans="1:5" ht="9.75" customHeight="1">
      <c r="A2" s="254"/>
    </row>
    <row r="3" spans="1:5" ht="20.25" customHeight="1">
      <c r="C3" s="385" t="s">
        <v>68</v>
      </c>
      <c r="D3" s="385"/>
      <c r="E3" s="385"/>
    </row>
    <row r="4" spans="1:5" s="257" customFormat="1" ht="20.25" customHeight="1">
      <c r="A4" s="386" t="s">
        <v>636</v>
      </c>
      <c r="B4" s="387"/>
      <c r="C4" s="255" t="s">
        <v>537</v>
      </c>
      <c r="D4" s="256" t="s">
        <v>538</v>
      </c>
      <c r="E4" s="256" t="s">
        <v>539</v>
      </c>
    </row>
    <row r="5" spans="1:5" ht="20.25" customHeight="1">
      <c r="A5" s="258"/>
      <c r="B5" s="259" t="s">
        <v>637</v>
      </c>
      <c r="C5" s="260">
        <v>79132</v>
      </c>
      <c r="D5" s="261">
        <v>77548</v>
      </c>
      <c r="E5" s="262">
        <v>76181</v>
      </c>
    </row>
    <row r="6" spans="1:5" ht="20.25" customHeight="1">
      <c r="A6" s="258" t="s">
        <v>638</v>
      </c>
      <c r="B6" s="263"/>
      <c r="C6" s="260">
        <v>5000</v>
      </c>
      <c r="D6" s="264">
        <v>4587</v>
      </c>
      <c r="E6" s="265">
        <v>4124</v>
      </c>
    </row>
    <row r="7" spans="1:5" ht="20.25" customHeight="1">
      <c r="A7" s="258"/>
      <c r="B7" s="263" t="s">
        <v>639</v>
      </c>
      <c r="C7" s="260">
        <v>4996</v>
      </c>
      <c r="D7" s="264">
        <v>4583</v>
      </c>
      <c r="E7" s="265">
        <v>4120</v>
      </c>
    </row>
    <row r="8" spans="1:5" ht="20.25" customHeight="1">
      <c r="A8" s="258"/>
      <c r="B8" s="263" t="s">
        <v>640</v>
      </c>
      <c r="C8" s="260">
        <v>4972</v>
      </c>
      <c r="D8" s="261">
        <v>4556</v>
      </c>
      <c r="E8" s="262">
        <v>4088</v>
      </c>
    </row>
    <row r="9" spans="1:5" ht="20.25" customHeight="1">
      <c r="A9" s="258"/>
      <c r="B9" s="263" t="s">
        <v>641</v>
      </c>
      <c r="C9" s="260">
        <v>4</v>
      </c>
      <c r="D9" s="261">
        <v>4</v>
      </c>
      <c r="E9" s="262">
        <v>4</v>
      </c>
    </row>
    <row r="10" spans="1:5" ht="20.25" customHeight="1">
      <c r="A10" s="258" t="s">
        <v>642</v>
      </c>
      <c r="B10" s="263"/>
      <c r="C10" s="260">
        <v>26584</v>
      </c>
      <c r="D10" s="264">
        <v>26224</v>
      </c>
      <c r="E10" s="265">
        <v>25264</v>
      </c>
    </row>
    <row r="11" spans="1:5" ht="20.25" customHeight="1">
      <c r="A11" s="258"/>
      <c r="B11" s="263" t="s">
        <v>643</v>
      </c>
      <c r="C11" s="260">
        <v>113</v>
      </c>
      <c r="D11" s="261">
        <v>132</v>
      </c>
      <c r="E11" s="262">
        <v>124</v>
      </c>
    </row>
    <row r="12" spans="1:5" ht="20.25" customHeight="1">
      <c r="A12" s="258"/>
      <c r="B12" s="263" t="s">
        <v>644</v>
      </c>
      <c r="C12" s="260">
        <v>5981</v>
      </c>
      <c r="D12" s="261">
        <v>5751</v>
      </c>
      <c r="E12" s="262">
        <v>5383</v>
      </c>
    </row>
    <row r="13" spans="1:5" ht="20.25" customHeight="1">
      <c r="A13" s="258"/>
      <c r="B13" s="263" t="s">
        <v>645</v>
      </c>
      <c r="C13" s="260">
        <v>20490</v>
      </c>
      <c r="D13" s="261">
        <v>20341</v>
      </c>
      <c r="E13" s="262">
        <v>19757</v>
      </c>
    </row>
    <row r="14" spans="1:5" ht="20.25" customHeight="1">
      <c r="A14" s="258" t="s">
        <v>646</v>
      </c>
      <c r="B14" s="263"/>
      <c r="C14" s="260">
        <v>46284</v>
      </c>
      <c r="D14" s="264">
        <v>44821</v>
      </c>
      <c r="E14" s="265">
        <v>45456</v>
      </c>
    </row>
    <row r="15" spans="1:5" ht="20.25" customHeight="1">
      <c r="A15" s="258"/>
      <c r="B15" s="263" t="s">
        <v>647</v>
      </c>
      <c r="C15" s="260">
        <v>238</v>
      </c>
      <c r="D15" s="261">
        <v>240</v>
      </c>
      <c r="E15" s="262">
        <v>229</v>
      </c>
    </row>
    <row r="16" spans="1:5" ht="20.25" customHeight="1">
      <c r="A16" s="258"/>
      <c r="B16" s="263" t="s">
        <v>648</v>
      </c>
      <c r="C16" s="260">
        <v>654</v>
      </c>
      <c r="D16" s="261">
        <v>671</v>
      </c>
      <c r="E16" s="262">
        <v>672</v>
      </c>
    </row>
    <row r="17" spans="1:5" ht="20.25" customHeight="1">
      <c r="A17" s="258"/>
      <c r="B17" s="263" t="s">
        <v>649</v>
      </c>
      <c r="C17" s="260">
        <v>5310</v>
      </c>
      <c r="D17" s="261">
        <v>4864</v>
      </c>
      <c r="E17" s="262">
        <v>5015</v>
      </c>
    </row>
    <row r="18" spans="1:5" ht="20.25" customHeight="1">
      <c r="A18" s="258"/>
      <c r="B18" s="263" t="s">
        <v>650</v>
      </c>
      <c r="C18" s="260">
        <v>12934</v>
      </c>
      <c r="D18" s="261">
        <v>11588</v>
      </c>
      <c r="E18" s="262">
        <v>11125</v>
      </c>
    </row>
    <row r="19" spans="1:5" ht="20.25" customHeight="1">
      <c r="A19" s="258"/>
      <c r="B19" s="263" t="s">
        <v>651</v>
      </c>
      <c r="C19" s="260">
        <v>1498</v>
      </c>
      <c r="D19" s="261">
        <v>1365</v>
      </c>
      <c r="E19" s="262">
        <v>1245</v>
      </c>
    </row>
    <row r="20" spans="1:5" ht="20.25" customHeight="1">
      <c r="A20" s="258"/>
      <c r="B20" s="263" t="s">
        <v>652</v>
      </c>
      <c r="C20" s="260">
        <v>657</v>
      </c>
      <c r="D20" s="261">
        <v>726</v>
      </c>
      <c r="E20" s="262">
        <v>750</v>
      </c>
    </row>
    <row r="21" spans="1:5" ht="20.25" customHeight="1">
      <c r="A21" s="258"/>
      <c r="B21" s="263" t="s">
        <v>653</v>
      </c>
      <c r="C21" s="260">
        <v>1496</v>
      </c>
      <c r="D21" s="261">
        <v>1527</v>
      </c>
      <c r="E21" s="262">
        <v>1548</v>
      </c>
    </row>
    <row r="22" spans="1:5" ht="20.25" customHeight="1">
      <c r="A22" s="258"/>
      <c r="B22" s="263" t="s">
        <v>654</v>
      </c>
      <c r="C22" s="260">
        <v>3663</v>
      </c>
      <c r="D22" s="261">
        <v>3407</v>
      </c>
      <c r="E22" s="262">
        <v>3318</v>
      </c>
    </row>
    <row r="23" spans="1:5" ht="20.25" customHeight="1">
      <c r="A23" s="258"/>
      <c r="B23" s="263" t="s">
        <v>655</v>
      </c>
      <c r="C23" s="260">
        <v>3503</v>
      </c>
      <c r="D23" s="261">
        <v>3139</v>
      </c>
      <c r="E23" s="262">
        <v>3056</v>
      </c>
    </row>
    <row r="24" spans="1:5" ht="20.25" customHeight="1">
      <c r="A24" s="258"/>
      <c r="B24" s="263" t="s">
        <v>656</v>
      </c>
      <c r="C24" s="260">
        <v>3251</v>
      </c>
      <c r="D24" s="261">
        <v>3045</v>
      </c>
      <c r="E24" s="262">
        <v>3288</v>
      </c>
    </row>
    <row r="25" spans="1:5" ht="20.25" customHeight="1">
      <c r="A25" s="258"/>
      <c r="B25" s="263" t="s">
        <v>657</v>
      </c>
      <c r="C25" s="260">
        <v>6877</v>
      </c>
      <c r="D25" s="261">
        <v>7868</v>
      </c>
      <c r="E25" s="262">
        <v>8569</v>
      </c>
    </row>
    <row r="26" spans="1:5" ht="20.25" customHeight="1">
      <c r="A26" s="258"/>
      <c r="B26" s="263" t="s">
        <v>658</v>
      </c>
      <c r="C26" s="260">
        <v>591</v>
      </c>
      <c r="D26" s="261">
        <v>717</v>
      </c>
      <c r="E26" s="262">
        <v>621</v>
      </c>
    </row>
    <row r="27" spans="1:5" ht="20.25" customHeight="1">
      <c r="A27" s="258"/>
      <c r="B27" s="263" t="s">
        <v>659</v>
      </c>
      <c r="C27" s="260">
        <v>3204</v>
      </c>
      <c r="D27" s="261">
        <v>3393</v>
      </c>
      <c r="E27" s="262">
        <v>3674</v>
      </c>
    </row>
    <row r="28" spans="1:5" ht="20.25" customHeight="1">
      <c r="A28" s="258"/>
      <c r="B28" s="263" t="s">
        <v>660</v>
      </c>
      <c r="C28" s="260">
        <v>2408</v>
      </c>
      <c r="D28" s="261">
        <v>2271</v>
      </c>
      <c r="E28" s="262">
        <v>2346</v>
      </c>
    </row>
    <row r="29" spans="1:5" ht="20.25" customHeight="1">
      <c r="A29" s="266" t="s">
        <v>661</v>
      </c>
      <c r="B29" s="267"/>
      <c r="C29" s="268">
        <v>1264</v>
      </c>
      <c r="D29" s="269">
        <v>1916</v>
      </c>
      <c r="E29" s="270">
        <v>1335</v>
      </c>
    </row>
    <row r="30" spans="1:5" ht="20.25" customHeight="1">
      <c r="A30" s="258" t="s">
        <v>73</v>
      </c>
      <c r="B30" s="258"/>
      <c r="C30" s="258"/>
      <c r="D30" s="258"/>
    </row>
  </sheetData>
  <mergeCells count="2">
    <mergeCell ref="C3:E3"/>
    <mergeCell ref="A4:B4"/>
  </mergeCells>
  <phoneticPr fontId="1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workbookViewId="0">
      <selection activeCell="H19" sqref="H19"/>
    </sheetView>
  </sheetViews>
  <sheetFormatPr defaultRowHeight="13.5"/>
  <cols>
    <col min="1" max="1" width="4.875" style="64" customWidth="1"/>
    <col min="2" max="2" width="3.125" style="64" customWidth="1"/>
    <col min="3" max="3" width="3.5" style="64" customWidth="1"/>
    <col min="4" max="4" width="8.875" style="64" customWidth="1"/>
    <col min="5" max="9" width="12.375" style="62" customWidth="1"/>
    <col min="10" max="11" width="6.875" style="64" customWidth="1"/>
    <col min="12" max="256" width="9" style="64"/>
    <col min="257" max="257" width="4.875" style="64" customWidth="1"/>
    <col min="258" max="258" width="3.125" style="64" customWidth="1"/>
    <col min="259" max="259" width="3.5" style="64" customWidth="1"/>
    <col min="260" max="260" width="8.875" style="64" customWidth="1"/>
    <col min="261" max="265" width="12.375" style="64" customWidth="1"/>
    <col min="266" max="267" width="6.875" style="64" customWidth="1"/>
    <col min="268" max="512" width="9" style="64"/>
    <col min="513" max="513" width="4.875" style="64" customWidth="1"/>
    <col min="514" max="514" width="3.125" style="64" customWidth="1"/>
    <col min="515" max="515" width="3.5" style="64" customWidth="1"/>
    <col min="516" max="516" width="8.875" style="64" customWidth="1"/>
    <col min="517" max="521" width="12.375" style="64" customWidth="1"/>
    <col min="522" max="523" width="6.875" style="64" customWidth="1"/>
    <col min="524" max="768" width="9" style="64"/>
    <col min="769" max="769" width="4.875" style="64" customWidth="1"/>
    <col min="770" max="770" width="3.125" style="64" customWidth="1"/>
    <col min="771" max="771" width="3.5" style="64" customWidth="1"/>
    <col min="772" max="772" width="8.875" style="64" customWidth="1"/>
    <col min="773" max="777" width="12.375" style="64" customWidth="1"/>
    <col min="778" max="779" width="6.875" style="64" customWidth="1"/>
    <col min="780" max="1024" width="9" style="64"/>
    <col min="1025" max="1025" width="4.875" style="64" customWidth="1"/>
    <col min="1026" max="1026" width="3.125" style="64" customWidth="1"/>
    <col min="1027" max="1027" width="3.5" style="64" customWidth="1"/>
    <col min="1028" max="1028" width="8.875" style="64" customWidth="1"/>
    <col min="1029" max="1033" width="12.375" style="64" customWidth="1"/>
    <col min="1034" max="1035" width="6.875" style="64" customWidth="1"/>
    <col min="1036" max="1280" width="9" style="64"/>
    <col min="1281" max="1281" width="4.875" style="64" customWidth="1"/>
    <col min="1282" max="1282" width="3.125" style="64" customWidth="1"/>
    <col min="1283" max="1283" width="3.5" style="64" customWidth="1"/>
    <col min="1284" max="1284" width="8.875" style="64" customWidth="1"/>
    <col min="1285" max="1289" width="12.375" style="64" customWidth="1"/>
    <col min="1290" max="1291" width="6.875" style="64" customWidth="1"/>
    <col min="1292" max="1536" width="9" style="64"/>
    <col min="1537" max="1537" width="4.875" style="64" customWidth="1"/>
    <col min="1538" max="1538" width="3.125" style="64" customWidth="1"/>
    <col min="1539" max="1539" width="3.5" style="64" customWidth="1"/>
    <col min="1540" max="1540" width="8.875" style="64" customWidth="1"/>
    <col min="1541" max="1545" width="12.375" style="64" customWidth="1"/>
    <col min="1546" max="1547" width="6.875" style="64" customWidth="1"/>
    <col min="1548" max="1792" width="9" style="64"/>
    <col min="1793" max="1793" width="4.875" style="64" customWidth="1"/>
    <col min="1794" max="1794" width="3.125" style="64" customWidth="1"/>
    <col min="1795" max="1795" width="3.5" style="64" customWidth="1"/>
    <col min="1796" max="1796" width="8.875" style="64" customWidth="1"/>
    <col min="1797" max="1801" width="12.375" style="64" customWidth="1"/>
    <col min="1802" max="1803" width="6.875" style="64" customWidth="1"/>
    <col min="1804" max="2048" width="9" style="64"/>
    <col min="2049" max="2049" width="4.875" style="64" customWidth="1"/>
    <col min="2050" max="2050" width="3.125" style="64" customWidth="1"/>
    <col min="2051" max="2051" width="3.5" style="64" customWidth="1"/>
    <col min="2052" max="2052" width="8.875" style="64" customWidth="1"/>
    <col min="2053" max="2057" width="12.375" style="64" customWidth="1"/>
    <col min="2058" max="2059" width="6.875" style="64" customWidth="1"/>
    <col min="2060" max="2304" width="9" style="64"/>
    <col min="2305" max="2305" width="4.875" style="64" customWidth="1"/>
    <col min="2306" max="2306" width="3.125" style="64" customWidth="1"/>
    <col min="2307" max="2307" width="3.5" style="64" customWidth="1"/>
    <col min="2308" max="2308" width="8.875" style="64" customWidth="1"/>
    <col min="2309" max="2313" width="12.375" style="64" customWidth="1"/>
    <col min="2314" max="2315" width="6.875" style="64" customWidth="1"/>
    <col min="2316" max="2560" width="9" style="64"/>
    <col min="2561" max="2561" width="4.875" style="64" customWidth="1"/>
    <col min="2562" max="2562" width="3.125" style="64" customWidth="1"/>
    <col min="2563" max="2563" width="3.5" style="64" customWidth="1"/>
    <col min="2564" max="2564" width="8.875" style="64" customWidth="1"/>
    <col min="2565" max="2569" width="12.375" style="64" customWidth="1"/>
    <col min="2570" max="2571" width="6.875" style="64" customWidth="1"/>
    <col min="2572" max="2816" width="9" style="64"/>
    <col min="2817" max="2817" width="4.875" style="64" customWidth="1"/>
    <col min="2818" max="2818" width="3.125" style="64" customWidth="1"/>
    <col min="2819" max="2819" width="3.5" style="64" customWidth="1"/>
    <col min="2820" max="2820" width="8.875" style="64" customWidth="1"/>
    <col min="2821" max="2825" width="12.375" style="64" customWidth="1"/>
    <col min="2826" max="2827" width="6.875" style="64" customWidth="1"/>
    <col min="2828" max="3072" width="9" style="64"/>
    <col min="3073" max="3073" width="4.875" style="64" customWidth="1"/>
    <col min="3074" max="3074" width="3.125" style="64" customWidth="1"/>
    <col min="3075" max="3075" width="3.5" style="64" customWidth="1"/>
    <col min="3076" max="3076" width="8.875" style="64" customWidth="1"/>
    <col min="3077" max="3081" width="12.375" style="64" customWidth="1"/>
    <col min="3082" max="3083" width="6.875" style="64" customWidth="1"/>
    <col min="3084" max="3328" width="9" style="64"/>
    <col min="3329" max="3329" width="4.875" style="64" customWidth="1"/>
    <col min="3330" max="3330" width="3.125" style="64" customWidth="1"/>
    <col min="3331" max="3331" width="3.5" style="64" customWidth="1"/>
    <col min="3332" max="3332" width="8.875" style="64" customWidth="1"/>
    <col min="3333" max="3337" width="12.375" style="64" customWidth="1"/>
    <col min="3338" max="3339" width="6.875" style="64" customWidth="1"/>
    <col min="3340" max="3584" width="9" style="64"/>
    <col min="3585" max="3585" width="4.875" style="64" customWidth="1"/>
    <col min="3586" max="3586" width="3.125" style="64" customWidth="1"/>
    <col min="3587" max="3587" width="3.5" style="64" customWidth="1"/>
    <col min="3588" max="3588" width="8.875" style="64" customWidth="1"/>
    <col min="3589" max="3593" width="12.375" style="64" customWidth="1"/>
    <col min="3594" max="3595" width="6.875" style="64" customWidth="1"/>
    <col min="3596" max="3840" width="9" style="64"/>
    <col min="3841" max="3841" width="4.875" style="64" customWidth="1"/>
    <col min="3842" max="3842" width="3.125" style="64" customWidth="1"/>
    <col min="3843" max="3843" width="3.5" style="64" customWidth="1"/>
    <col min="3844" max="3844" width="8.875" style="64" customWidth="1"/>
    <col min="3845" max="3849" width="12.375" style="64" customWidth="1"/>
    <col min="3850" max="3851" width="6.875" style="64" customWidth="1"/>
    <col min="3852" max="4096" width="9" style="64"/>
    <col min="4097" max="4097" width="4.875" style="64" customWidth="1"/>
    <col min="4098" max="4098" width="3.125" style="64" customWidth="1"/>
    <col min="4099" max="4099" width="3.5" style="64" customWidth="1"/>
    <col min="4100" max="4100" width="8.875" style="64" customWidth="1"/>
    <col min="4101" max="4105" width="12.375" style="64" customWidth="1"/>
    <col min="4106" max="4107" width="6.875" style="64" customWidth="1"/>
    <col min="4108" max="4352" width="9" style="64"/>
    <col min="4353" max="4353" width="4.875" style="64" customWidth="1"/>
    <col min="4354" max="4354" width="3.125" style="64" customWidth="1"/>
    <col min="4355" max="4355" width="3.5" style="64" customWidth="1"/>
    <col min="4356" max="4356" width="8.875" style="64" customWidth="1"/>
    <col min="4357" max="4361" width="12.375" style="64" customWidth="1"/>
    <col min="4362" max="4363" width="6.875" style="64" customWidth="1"/>
    <col min="4364" max="4608" width="9" style="64"/>
    <col min="4609" max="4609" width="4.875" style="64" customWidth="1"/>
    <col min="4610" max="4610" width="3.125" style="64" customWidth="1"/>
    <col min="4611" max="4611" width="3.5" style="64" customWidth="1"/>
    <col min="4612" max="4612" width="8.875" style="64" customWidth="1"/>
    <col min="4613" max="4617" width="12.375" style="64" customWidth="1"/>
    <col min="4618" max="4619" width="6.875" style="64" customWidth="1"/>
    <col min="4620" max="4864" width="9" style="64"/>
    <col min="4865" max="4865" width="4.875" style="64" customWidth="1"/>
    <col min="4866" max="4866" width="3.125" style="64" customWidth="1"/>
    <col min="4867" max="4867" width="3.5" style="64" customWidth="1"/>
    <col min="4868" max="4868" width="8.875" style="64" customWidth="1"/>
    <col min="4869" max="4873" width="12.375" style="64" customWidth="1"/>
    <col min="4874" max="4875" width="6.875" style="64" customWidth="1"/>
    <col min="4876" max="5120" width="9" style="64"/>
    <col min="5121" max="5121" width="4.875" style="64" customWidth="1"/>
    <col min="5122" max="5122" width="3.125" style="64" customWidth="1"/>
    <col min="5123" max="5123" width="3.5" style="64" customWidth="1"/>
    <col min="5124" max="5124" width="8.875" style="64" customWidth="1"/>
    <col min="5125" max="5129" width="12.375" style="64" customWidth="1"/>
    <col min="5130" max="5131" width="6.875" style="64" customWidth="1"/>
    <col min="5132" max="5376" width="9" style="64"/>
    <col min="5377" max="5377" width="4.875" style="64" customWidth="1"/>
    <col min="5378" max="5378" width="3.125" style="64" customWidth="1"/>
    <col min="5379" max="5379" width="3.5" style="64" customWidth="1"/>
    <col min="5380" max="5380" width="8.875" style="64" customWidth="1"/>
    <col min="5381" max="5385" width="12.375" style="64" customWidth="1"/>
    <col min="5386" max="5387" width="6.875" style="64" customWidth="1"/>
    <col min="5388" max="5632" width="9" style="64"/>
    <col min="5633" max="5633" width="4.875" style="64" customWidth="1"/>
    <col min="5634" max="5634" width="3.125" style="64" customWidth="1"/>
    <col min="5635" max="5635" width="3.5" style="64" customWidth="1"/>
    <col min="5636" max="5636" width="8.875" style="64" customWidth="1"/>
    <col min="5637" max="5641" width="12.375" style="64" customWidth="1"/>
    <col min="5642" max="5643" width="6.875" style="64" customWidth="1"/>
    <col min="5644" max="5888" width="9" style="64"/>
    <col min="5889" max="5889" width="4.875" style="64" customWidth="1"/>
    <col min="5890" max="5890" width="3.125" style="64" customWidth="1"/>
    <col min="5891" max="5891" width="3.5" style="64" customWidth="1"/>
    <col min="5892" max="5892" width="8.875" style="64" customWidth="1"/>
    <col min="5893" max="5897" width="12.375" style="64" customWidth="1"/>
    <col min="5898" max="5899" width="6.875" style="64" customWidth="1"/>
    <col min="5900" max="6144" width="9" style="64"/>
    <col min="6145" max="6145" width="4.875" style="64" customWidth="1"/>
    <col min="6146" max="6146" width="3.125" style="64" customWidth="1"/>
    <col min="6147" max="6147" width="3.5" style="64" customWidth="1"/>
    <col min="6148" max="6148" width="8.875" style="64" customWidth="1"/>
    <col min="6149" max="6153" width="12.375" style="64" customWidth="1"/>
    <col min="6154" max="6155" width="6.875" style="64" customWidth="1"/>
    <col min="6156" max="6400" width="9" style="64"/>
    <col min="6401" max="6401" width="4.875" style="64" customWidth="1"/>
    <col min="6402" max="6402" width="3.125" style="64" customWidth="1"/>
    <col min="6403" max="6403" width="3.5" style="64" customWidth="1"/>
    <col min="6404" max="6404" width="8.875" style="64" customWidth="1"/>
    <col min="6405" max="6409" width="12.375" style="64" customWidth="1"/>
    <col min="6410" max="6411" width="6.875" style="64" customWidth="1"/>
    <col min="6412" max="6656" width="9" style="64"/>
    <col min="6657" max="6657" width="4.875" style="64" customWidth="1"/>
    <col min="6658" max="6658" width="3.125" style="64" customWidth="1"/>
    <col min="6659" max="6659" width="3.5" style="64" customWidth="1"/>
    <col min="6660" max="6660" width="8.875" style="64" customWidth="1"/>
    <col min="6661" max="6665" width="12.375" style="64" customWidth="1"/>
    <col min="6666" max="6667" width="6.875" style="64" customWidth="1"/>
    <col min="6668" max="6912" width="9" style="64"/>
    <col min="6913" max="6913" width="4.875" style="64" customWidth="1"/>
    <col min="6914" max="6914" width="3.125" style="64" customWidth="1"/>
    <col min="6915" max="6915" width="3.5" style="64" customWidth="1"/>
    <col min="6916" max="6916" width="8.875" style="64" customWidth="1"/>
    <col min="6917" max="6921" width="12.375" style="64" customWidth="1"/>
    <col min="6922" max="6923" width="6.875" style="64" customWidth="1"/>
    <col min="6924" max="7168" width="9" style="64"/>
    <col min="7169" max="7169" width="4.875" style="64" customWidth="1"/>
    <col min="7170" max="7170" width="3.125" style="64" customWidth="1"/>
    <col min="7171" max="7171" width="3.5" style="64" customWidth="1"/>
    <col min="7172" max="7172" width="8.875" style="64" customWidth="1"/>
    <col min="7173" max="7177" width="12.375" style="64" customWidth="1"/>
    <col min="7178" max="7179" width="6.875" style="64" customWidth="1"/>
    <col min="7180" max="7424" width="9" style="64"/>
    <col min="7425" max="7425" width="4.875" style="64" customWidth="1"/>
    <col min="7426" max="7426" width="3.125" style="64" customWidth="1"/>
    <col min="7427" max="7427" width="3.5" style="64" customWidth="1"/>
    <col min="7428" max="7428" width="8.875" style="64" customWidth="1"/>
    <col min="7429" max="7433" width="12.375" style="64" customWidth="1"/>
    <col min="7434" max="7435" width="6.875" style="64" customWidth="1"/>
    <col min="7436" max="7680" width="9" style="64"/>
    <col min="7681" max="7681" width="4.875" style="64" customWidth="1"/>
    <col min="7682" max="7682" width="3.125" style="64" customWidth="1"/>
    <col min="7683" max="7683" width="3.5" style="64" customWidth="1"/>
    <col min="7684" max="7684" width="8.875" style="64" customWidth="1"/>
    <col min="7685" max="7689" width="12.375" style="64" customWidth="1"/>
    <col min="7690" max="7691" width="6.875" style="64" customWidth="1"/>
    <col min="7692" max="7936" width="9" style="64"/>
    <col min="7937" max="7937" width="4.875" style="64" customWidth="1"/>
    <col min="7938" max="7938" width="3.125" style="64" customWidth="1"/>
    <col min="7939" max="7939" width="3.5" style="64" customWidth="1"/>
    <col min="7940" max="7940" width="8.875" style="64" customWidth="1"/>
    <col min="7941" max="7945" width="12.375" style="64" customWidth="1"/>
    <col min="7946" max="7947" width="6.875" style="64" customWidth="1"/>
    <col min="7948" max="8192" width="9" style="64"/>
    <col min="8193" max="8193" width="4.875" style="64" customWidth="1"/>
    <col min="8194" max="8194" width="3.125" style="64" customWidth="1"/>
    <col min="8195" max="8195" width="3.5" style="64" customWidth="1"/>
    <col min="8196" max="8196" width="8.875" style="64" customWidth="1"/>
    <col min="8197" max="8201" width="12.375" style="64" customWidth="1"/>
    <col min="8202" max="8203" width="6.875" style="64" customWidth="1"/>
    <col min="8204" max="8448" width="9" style="64"/>
    <col min="8449" max="8449" width="4.875" style="64" customWidth="1"/>
    <col min="8450" max="8450" width="3.125" style="64" customWidth="1"/>
    <col min="8451" max="8451" width="3.5" style="64" customWidth="1"/>
    <col min="8452" max="8452" width="8.875" style="64" customWidth="1"/>
    <col min="8453" max="8457" width="12.375" style="64" customWidth="1"/>
    <col min="8458" max="8459" width="6.875" style="64" customWidth="1"/>
    <col min="8460" max="8704" width="9" style="64"/>
    <col min="8705" max="8705" width="4.875" style="64" customWidth="1"/>
    <col min="8706" max="8706" width="3.125" style="64" customWidth="1"/>
    <col min="8707" max="8707" width="3.5" style="64" customWidth="1"/>
    <col min="8708" max="8708" width="8.875" style="64" customWidth="1"/>
    <col min="8709" max="8713" width="12.375" style="64" customWidth="1"/>
    <col min="8714" max="8715" width="6.875" style="64" customWidth="1"/>
    <col min="8716" max="8960" width="9" style="64"/>
    <col min="8961" max="8961" width="4.875" style="64" customWidth="1"/>
    <col min="8962" max="8962" width="3.125" style="64" customWidth="1"/>
    <col min="8963" max="8963" width="3.5" style="64" customWidth="1"/>
    <col min="8964" max="8964" width="8.875" style="64" customWidth="1"/>
    <col min="8965" max="8969" width="12.375" style="64" customWidth="1"/>
    <col min="8970" max="8971" width="6.875" style="64" customWidth="1"/>
    <col min="8972" max="9216" width="9" style="64"/>
    <col min="9217" max="9217" width="4.875" style="64" customWidth="1"/>
    <col min="9218" max="9218" width="3.125" style="64" customWidth="1"/>
    <col min="9219" max="9219" width="3.5" style="64" customWidth="1"/>
    <col min="9220" max="9220" width="8.875" style="64" customWidth="1"/>
    <col min="9221" max="9225" width="12.375" style="64" customWidth="1"/>
    <col min="9226" max="9227" width="6.875" style="64" customWidth="1"/>
    <col min="9228" max="9472" width="9" style="64"/>
    <col min="9473" max="9473" width="4.875" style="64" customWidth="1"/>
    <col min="9474" max="9474" width="3.125" style="64" customWidth="1"/>
    <col min="9475" max="9475" width="3.5" style="64" customWidth="1"/>
    <col min="9476" max="9476" width="8.875" style="64" customWidth="1"/>
    <col min="9477" max="9481" width="12.375" style="64" customWidth="1"/>
    <col min="9482" max="9483" width="6.875" style="64" customWidth="1"/>
    <col min="9484" max="9728" width="9" style="64"/>
    <col min="9729" max="9729" width="4.875" style="64" customWidth="1"/>
    <col min="9730" max="9730" width="3.125" style="64" customWidth="1"/>
    <col min="9731" max="9731" width="3.5" style="64" customWidth="1"/>
    <col min="9732" max="9732" width="8.875" style="64" customWidth="1"/>
    <col min="9733" max="9737" width="12.375" style="64" customWidth="1"/>
    <col min="9738" max="9739" width="6.875" style="64" customWidth="1"/>
    <col min="9740" max="9984" width="9" style="64"/>
    <col min="9985" max="9985" width="4.875" style="64" customWidth="1"/>
    <col min="9986" max="9986" width="3.125" style="64" customWidth="1"/>
    <col min="9987" max="9987" width="3.5" style="64" customWidth="1"/>
    <col min="9988" max="9988" width="8.875" style="64" customWidth="1"/>
    <col min="9989" max="9993" width="12.375" style="64" customWidth="1"/>
    <col min="9994" max="9995" width="6.875" style="64" customWidth="1"/>
    <col min="9996" max="10240" width="9" style="64"/>
    <col min="10241" max="10241" width="4.875" style="64" customWidth="1"/>
    <col min="10242" max="10242" width="3.125" style="64" customWidth="1"/>
    <col min="10243" max="10243" width="3.5" style="64" customWidth="1"/>
    <col min="10244" max="10244" width="8.875" style="64" customWidth="1"/>
    <col min="10245" max="10249" width="12.375" style="64" customWidth="1"/>
    <col min="10250" max="10251" width="6.875" style="64" customWidth="1"/>
    <col min="10252" max="10496" width="9" style="64"/>
    <col min="10497" max="10497" width="4.875" style="64" customWidth="1"/>
    <col min="10498" max="10498" width="3.125" style="64" customWidth="1"/>
    <col min="10499" max="10499" width="3.5" style="64" customWidth="1"/>
    <col min="10500" max="10500" width="8.875" style="64" customWidth="1"/>
    <col min="10501" max="10505" width="12.375" style="64" customWidth="1"/>
    <col min="10506" max="10507" width="6.875" style="64" customWidth="1"/>
    <col min="10508" max="10752" width="9" style="64"/>
    <col min="10753" max="10753" width="4.875" style="64" customWidth="1"/>
    <col min="10754" max="10754" width="3.125" style="64" customWidth="1"/>
    <col min="10755" max="10755" width="3.5" style="64" customWidth="1"/>
    <col min="10756" max="10756" width="8.875" style="64" customWidth="1"/>
    <col min="10757" max="10761" width="12.375" style="64" customWidth="1"/>
    <col min="10762" max="10763" width="6.875" style="64" customWidth="1"/>
    <col min="10764" max="11008" width="9" style="64"/>
    <col min="11009" max="11009" width="4.875" style="64" customWidth="1"/>
    <col min="11010" max="11010" width="3.125" style="64" customWidth="1"/>
    <col min="11011" max="11011" width="3.5" style="64" customWidth="1"/>
    <col min="11012" max="11012" width="8.875" style="64" customWidth="1"/>
    <col min="11013" max="11017" width="12.375" style="64" customWidth="1"/>
    <col min="11018" max="11019" width="6.875" style="64" customWidth="1"/>
    <col min="11020" max="11264" width="9" style="64"/>
    <col min="11265" max="11265" width="4.875" style="64" customWidth="1"/>
    <col min="11266" max="11266" width="3.125" style="64" customWidth="1"/>
    <col min="11267" max="11267" width="3.5" style="64" customWidth="1"/>
    <col min="11268" max="11268" width="8.875" style="64" customWidth="1"/>
    <col min="11269" max="11273" width="12.375" style="64" customWidth="1"/>
    <col min="11274" max="11275" width="6.875" style="64" customWidth="1"/>
    <col min="11276" max="11520" width="9" style="64"/>
    <col min="11521" max="11521" width="4.875" style="64" customWidth="1"/>
    <col min="11522" max="11522" width="3.125" style="64" customWidth="1"/>
    <col min="11523" max="11523" width="3.5" style="64" customWidth="1"/>
    <col min="11524" max="11524" width="8.875" style="64" customWidth="1"/>
    <col min="11525" max="11529" width="12.375" style="64" customWidth="1"/>
    <col min="11530" max="11531" width="6.875" style="64" customWidth="1"/>
    <col min="11532" max="11776" width="9" style="64"/>
    <col min="11777" max="11777" width="4.875" style="64" customWidth="1"/>
    <col min="11778" max="11778" width="3.125" style="64" customWidth="1"/>
    <col min="11779" max="11779" width="3.5" style="64" customWidth="1"/>
    <col min="11780" max="11780" width="8.875" style="64" customWidth="1"/>
    <col min="11781" max="11785" width="12.375" style="64" customWidth="1"/>
    <col min="11786" max="11787" width="6.875" style="64" customWidth="1"/>
    <col min="11788" max="12032" width="9" style="64"/>
    <col min="12033" max="12033" width="4.875" style="64" customWidth="1"/>
    <col min="12034" max="12034" width="3.125" style="64" customWidth="1"/>
    <col min="12035" max="12035" width="3.5" style="64" customWidth="1"/>
    <col min="12036" max="12036" width="8.875" style="64" customWidth="1"/>
    <col min="12037" max="12041" width="12.375" style="64" customWidth="1"/>
    <col min="12042" max="12043" width="6.875" style="64" customWidth="1"/>
    <col min="12044" max="12288" width="9" style="64"/>
    <col min="12289" max="12289" width="4.875" style="64" customWidth="1"/>
    <col min="12290" max="12290" width="3.125" style="64" customWidth="1"/>
    <col min="12291" max="12291" width="3.5" style="64" customWidth="1"/>
    <col min="12292" max="12292" width="8.875" style="64" customWidth="1"/>
    <col min="12293" max="12297" width="12.375" style="64" customWidth="1"/>
    <col min="12298" max="12299" width="6.875" style="64" customWidth="1"/>
    <col min="12300" max="12544" width="9" style="64"/>
    <col min="12545" max="12545" width="4.875" style="64" customWidth="1"/>
    <col min="12546" max="12546" width="3.125" style="64" customWidth="1"/>
    <col min="12547" max="12547" width="3.5" style="64" customWidth="1"/>
    <col min="12548" max="12548" width="8.875" style="64" customWidth="1"/>
    <col min="12549" max="12553" width="12.375" style="64" customWidth="1"/>
    <col min="12554" max="12555" width="6.875" style="64" customWidth="1"/>
    <col min="12556" max="12800" width="9" style="64"/>
    <col min="12801" max="12801" width="4.875" style="64" customWidth="1"/>
    <col min="12802" max="12802" width="3.125" style="64" customWidth="1"/>
    <col min="12803" max="12803" width="3.5" style="64" customWidth="1"/>
    <col min="12804" max="12804" width="8.875" style="64" customWidth="1"/>
    <col min="12805" max="12809" width="12.375" style="64" customWidth="1"/>
    <col min="12810" max="12811" width="6.875" style="64" customWidth="1"/>
    <col min="12812" max="13056" width="9" style="64"/>
    <col min="13057" max="13057" width="4.875" style="64" customWidth="1"/>
    <col min="13058" max="13058" width="3.125" style="64" customWidth="1"/>
    <col min="13059" max="13059" width="3.5" style="64" customWidth="1"/>
    <col min="13060" max="13060" width="8.875" style="64" customWidth="1"/>
    <col min="13061" max="13065" width="12.375" style="64" customWidth="1"/>
    <col min="13066" max="13067" width="6.875" style="64" customWidth="1"/>
    <col min="13068" max="13312" width="9" style="64"/>
    <col min="13313" max="13313" width="4.875" style="64" customWidth="1"/>
    <col min="13314" max="13314" width="3.125" style="64" customWidth="1"/>
    <col min="13315" max="13315" width="3.5" style="64" customWidth="1"/>
    <col min="13316" max="13316" width="8.875" style="64" customWidth="1"/>
    <col min="13317" max="13321" width="12.375" style="64" customWidth="1"/>
    <col min="13322" max="13323" width="6.875" style="64" customWidth="1"/>
    <col min="13324" max="13568" width="9" style="64"/>
    <col min="13569" max="13569" width="4.875" style="64" customWidth="1"/>
    <col min="13570" max="13570" width="3.125" style="64" customWidth="1"/>
    <col min="13571" max="13571" width="3.5" style="64" customWidth="1"/>
    <col min="13572" max="13572" width="8.875" style="64" customWidth="1"/>
    <col min="13573" max="13577" width="12.375" style="64" customWidth="1"/>
    <col min="13578" max="13579" width="6.875" style="64" customWidth="1"/>
    <col min="13580" max="13824" width="9" style="64"/>
    <col min="13825" max="13825" width="4.875" style="64" customWidth="1"/>
    <col min="13826" max="13826" width="3.125" style="64" customWidth="1"/>
    <col min="13827" max="13827" width="3.5" style="64" customWidth="1"/>
    <col min="13828" max="13828" width="8.875" style="64" customWidth="1"/>
    <col min="13829" max="13833" width="12.375" style="64" customWidth="1"/>
    <col min="13834" max="13835" width="6.875" style="64" customWidth="1"/>
    <col min="13836" max="14080" width="9" style="64"/>
    <col min="14081" max="14081" width="4.875" style="64" customWidth="1"/>
    <col min="14082" max="14082" width="3.125" style="64" customWidth="1"/>
    <col min="14083" max="14083" width="3.5" style="64" customWidth="1"/>
    <col min="14084" max="14084" width="8.875" style="64" customWidth="1"/>
    <col min="14085" max="14089" width="12.375" style="64" customWidth="1"/>
    <col min="14090" max="14091" width="6.875" style="64" customWidth="1"/>
    <col min="14092" max="14336" width="9" style="64"/>
    <col min="14337" max="14337" width="4.875" style="64" customWidth="1"/>
    <col min="14338" max="14338" width="3.125" style="64" customWidth="1"/>
    <col min="14339" max="14339" width="3.5" style="64" customWidth="1"/>
    <col min="14340" max="14340" width="8.875" style="64" customWidth="1"/>
    <col min="14341" max="14345" width="12.375" style="64" customWidth="1"/>
    <col min="14346" max="14347" width="6.875" style="64" customWidth="1"/>
    <col min="14348" max="14592" width="9" style="64"/>
    <col min="14593" max="14593" width="4.875" style="64" customWidth="1"/>
    <col min="14594" max="14594" width="3.125" style="64" customWidth="1"/>
    <col min="14595" max="14595" width="3.5" style="64" customWidth="1"/>
    <col min="14596" max="14596" width="8.875" style="64" customWidth="1"/>
    <col min="14597" max="14601" width="12.375" style="64" customWidth="1"/>
    <col min="14602" max="14603" width="6.875" style="64" customWidth="1"/>
    <col min="14604" max="14848" width="9" style="64"/>
    <col min="14849" max="14849" width="4.875" style="64" customWidth="1"/>
    <col min="14850" max="14850" width="3.125" style="64" customWidth="1"/>
    <col min="14851" max="14851" width="3.5" style="64" customWidth="1"/>
    <col min="14852" max="14852" width="8.875" style="64" customWidth="1"/>
    <col min="14853" max="14857" width="12.375" style="64" customWidth="1"/>
    <col min="14858" max="14859" width="6.875" style="64" customWidth="1"/>
    <col min="14860" max="15104" width="9" style="64"/>
    <col min="15105" max="15105" width="4.875" style="64" customWidth="1"/>
    <col min="15106" max="15106" width="3.125" style="64" customWidth="1"/>
    <col min="15107" max="15107" width="3.5" style="64" customWidth="1"/>
    <col min="15108" max="15108" width="8.875" style="64" customWidth="1"/>
    <col min="15109" max="15113" width="12.375" style="64" customWidth="1"/>
    <col min="15114" max="15115" width="6.875" style="64" customWidth="1"/>
    <col min="15116" max="15360" width="9" style="64"/>
    <col min="15361" max="15361" width="4.875" style="64" customWidth="1"/>
    <col min="15362" max="15362" width="3.125" style="64" customWidth="1"/>
    <col min="15363" max="15363" width="3.5" style="64" customWidth="1"/>
    <col min="15364" max="15364" width="8.875" style="64" customWidth="1"/>
    <col min="15365" max="15369" width="12.375" style="64" customWidth="1"/>
    <col min="15370" max="15371" width="6.875" style="64" customWidth="1"/>
    <col min="15372" max="15616" width="9" style="64"/>
    <col min="15617" max="15617" width="4.875" style="64" customWidth="1"/>
    <col min="15618" max="15618" width="3.125" style="64" customWidth="1"/>
    <col min="15619" max="15619" width="3.5" style="64" customWidth="1"/>
    <col min="15620" max="15620" width="8.875" style="64" customWidth="1"/>
    <col min="15621" max="15625" width="12.375" style="64" customWidth="1"/>
    <col min="15626" max="15627" width="6.875" style="64" customWidth="1"/>
    <col min="15628" max="15872" width="9" style="64"/>
    <col min="15873" max="15873" width="4.875" style="64" customWidth="1"/>
    <col min="15874" max="15874" width="3.125" style="64" customWidth="1"/>
    <col min="15875" max="15875" width="3.5" style="64" customWidth="1"/>
    <col min="15876" max="15876" width="8.875" style="64" customWidth="1"/>
    <col min="15877" max="15881" width="12.375" style="64" customWidth="1"/>
    <col min="15882" max="15883" width="6.875" style="64" customWidth="1"/>
    <col min="15884" max="16128" width="9" style="64"/>
    <col min="16129" max="16129" width="4.875" style="64" customWidth="1"/>
    <col min="16130" max="16130" width="3.125" style="64" customWidth="1"/>
    <col min="16131" max="16131" width="3.5" style="64" customWidth="1"/>
    <col min="16132" max="16132" width="8.875" style="64" customWidth="1"/>
    <col min="16133" max="16137" width="12.375" style="64" customWidth="1"/>
    <col min="16138" max="16139" width="6.875" style="64" customWidth="1"/>
    <col min="16140" max="16384" width="9" style="64"/>
  </cols>
  <sheetData>
    <row r="1" spans="1:11" ht="17.25" customHeight="1">
      <c r="A1" s="53" t="s">
        <v>662</v>
      </c>
      <c r="I1" s="64"/>
    </row>
    <row r="2" spans="1:11" ht="9.75" customHeight="1">
      <c r="A2" s="59"/>
      <c r="I2" s="64"/>
    </row>
    <row r="3" spans="1:11" ht="17.25" customHeight="1">
      <c r="H3" s="388" t="s">
        <v>75</v>
      </c>
      <c r="I3" s="388"/>
    </row>
    <row r="4" spans="1:11" ht="30" customHeight="1">
      <c r="A4" s="389" t="s">
        <v>69</v>
      </c>
      <c r="B4" s="390"/>
      <c r="C4" s="390"/>
      <c r="D4" s="69" t="s">
        <v>663</v>
      </c>
      <c r="E4" s="271" t="s">
        <v>664</v>
      </c>
      <c r="F4" s="271" t="s">
        <v>665</v>
      </c>
      <c r="G4" s="271" t="s">
        <v>666</v>
      </c>
      <c r="H4" s="272" t="s">
        <v>667</v>
      </c>
      <c r="I4" s="273" t="s">
        <v>668</v>
      </c>
    </row>
    <row r="5" spans="1:11" ht="20.25" customHeight="1">
      <c r="A5" s="66"/>
      <c r="B5" s="274"/>
      <c r="C5" s="275"/>
      <c r="D5" s="69" t="s">
        <v>669</v>
      </c>
      <c r="E5" s="96">
        <v>78898</v>
      </c>
      <c r="F5" s="96">
        <v>21040</v>
      </c>
      <c r="G5" s="96">
        <v>86815</v>
      </c>
      <c r="H5" s="96">
        <v>29818</v>
      </c>
      <c r="I5" s="276">
        <v>-8778</v>
      </c>
      <c r="K5" s="62"/>
    </row>
    <row r="6" spans="1:11" ht="20.25" customHeight="1">
      <c r="A6" s="104" t="s">
        <v>90</v>
      </c>
      <c r="B6" s="75">
        <v>22</v>
      </c>
      <c r="C6" s="104" t="s">
        <v>71</v>
      </c>
      <c r="D6" s="69" t="s">
        <v>670</v>
      </c>
      <c r="E6" s="96">
        <v>71194</v>
      </c>
      <c r="F6" s="96">
        <v>17188</v>
      </c>
      <c r="G6" s="96">
        <v>79132</v>
      </c>
      <c r="H6" s="96">
        <v>25880</v>
      </c>
      <c r="I6" s="276">
        <v>-8692</v>
      </c>
      <c r="K6" s="62"/>
    </row>
    <row r="7" spans="1:11" ht="20.25" customHeight="1">
      <c r="A7" s="277"/>
      <c r="B7" s="86"/>
      <c r="C7" s="278"/>
      <c r="D7" s="69" t="s">
        <v>671</v>
      </c>
      <c r="E7" s="96">
        <v>7704</v>
      </c>
      <c r="F7" s="96">
        <v>3852</v>
      </c>
      <c r="G7" s="96">
        <v>7683</v>
      </c>
      <c r="H7" s="96">
        <v>3938</v>
      </c>
      <c r="I7" s="276">
        <v>-86</v>
      </c>
      <c r="K7" s="62"/>
    </row>
    <row r="8" spans="1:11" ht="20.25" customHeight="1">
      <c r="A8" s="104"/>
      <c r="B8" s="75"/>
      <c r="C8" s="104"/>
      <c r="D8" s="69" t="s">
        <v>672</v>
      </c>
      <c r="E8" s="279">
        <v>79068</v>
      </c>
      <c r="F8" s="106">
        <v>23091</v>
      </c>
      <c r="G8" s="106">
        <v>84742</v>
      </c>
      <c r="H8" s="106">
        <v>28985</v>
      </c>
      <c r="I8" s="276">
        <v>-5894</v>
      </c>
    </row>
    <row r="9" spans="1:11" ht="20.25" customHeight="1">
      <c r="A9" s="104" t="s">
        <v>90</v>
      </c>
      <c r="B9" s="75">
        <v>27</v>
      </c>
      <c r="C9" s="104" t="s">
        <v>71</v>
      </c>
      <c r="D9" s="69" t="s">
        <v>670</v>
      </c>
      <c r="E9" s="279">
        <v>71545</v>
      </c>
      <c r="F9" s="106">
        <v>19322</v>
      </c>
      <c r="G9" s="106">
        <v>77548</v>
      </c>
      <c r="H9" s="106">
        <v>25523</v>
      </c>
      <c r="I9" s="276">
        <v>-6201</v>
      </c>
    </row>
    <row r="10" spans="1:11" ht="20.25" customHeight="1">
      <c r="A10" s="277"/>
      <c r="B10" s="88"/>
      <c r="C10" s="88"/>
      <c r="D10" s="69" t="s">
        <v>671</v>
      </c>
      <c r="E10" s="279">
        <v>7523</v>
      </c>
      <c r="F10" s="106">
        <v>3769</v>
      </c>
      <c r="G10" s="106">
        <v>7194</v>
      </c>
      <c r="H10" s="106">
        <v>3462</v>
      </c>
      <c r="I10" s="280">
        <v>307</v>
      </c>
    </row>
    <row r="11" spans="1:11" ht="20.25" customHeight="1">
      <c r="A11" s="104"/>
      <c r="B11" s="75"/>
      <c r="C11" s="104"/>
      <c r="D11" s="69" t="s">
        <v>672</v>
      </c>
      <c r="E11" s="279">
        <v>77213</v>
      </c>
      <c r="F11" s="106">
        <v>23054</v>
      </c>
      <c r="G11" s="106">
        <v>82899</v>
      </c>
      <c r="H11" s="106">
        <v>29157</v>
      </c>
      <c r="I11" s="280">
        <v>-6103</v>
      </c>
    </row>
    <row r="12" spans="1:11" ht="20.25" customHeight="1">
      <c r="A12" s="104" t="s">
        <v>72</v>
      </c>
      <c r="B12" s="75">
        <v>2</v>
      </c>
      <c r="C12" s="104" t="s">
        <v>71</v>
      </c>
      <c r="D12" s="69" t="s">
        <v>670</v>
      </c>
      <c r="E12" s="279">
        <v>70302</v>
      </c>
      <c r="F12" s="106">
        <v>19565</v>
      </c>
      <c r="G12" s="106">
        <v>76181</v>
      </c>
      <c r="H12" s="106">
        <v>25743</v>
      </c>
      <c r="I12" s="276">
        <v>-6178</v>
      </c>
    </row>
    <row r="13" spans="1:11" ht="20.25" customHeight="1">
      <c r="A13" s="277"/>
      <c r="B13" s="88"/>
      <c r="C13" s="88"/>
      <c r="D13" s="69" t="s">
        <v>671</v>
      </c>
      <c r="E13" s="281">
        <v>6911</v>
      </c>
      <c r="F13" s="282">
        <v>3489</v>
      </c>
      <c r="G13" s="282">
        <v>6718</v>
      </c>
      <c r="H13" s="282">
        <v>3414</v>
      </c>
      <c r="I13" s="283">
        <v>75</v>
      </c>
    </row>
    <row r="14" spans="1:11">
      <c r="A14" s="64" t="s">
        <v>73</v>
      </c>
    </row>
    <row r="15" spans="1:11">
      <c r="A15" s="284" t="s">
        <v>673</v>
      </c>
    </row>
  </sheetData>
  <mergeCells count="2">
    <mergeCell ref="H3:I3"/>
    <mergeCell ref="A4:C4"/>
  </mergeCells>
  <phoneticPr fontId="1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I15" sqref="I15"/>
    </sheetView>
  </sheetViews>
  <sheetFormatPr defaultRowHeight="13.5"/>
  <cols>
    <col min="1" max="1" width="4.875" style="292" customWidth="1"/>
    <col min="2" max="2" width="3.125" style="291" customWidth="1"/>
    <col min="3" max="3" width="3.5" style="292" customWidth="1"/>
    <col min="4" max="7" width="12.125" style="293" customWidth="1"/>
    <col min="8" max="8" width="12.125" style="294" customWidth="1"/>
    <col min="9" max="9" width="13" style="294" customWidth="1"/>
    <col min="10" max="256" width="9" style="294"/>
    <col min="257" max="257" width="4.875" style="294" customWidth="1"/>
    <col min="258" max="258" width="3.125" style="294" customWidth="1"/>
    <col min="259" max="259" width="3.5" style="294" customWidth="1"/>
    <col min="260" max="264" width="12.125" style="294" customWidth="1"/>
    <col min="265" max="265" width="13" style="294" customWidth="1"/>
    <col min="266" max="512" width="9" style="294"/>
    <col min="513" max="513" width="4.875" style="294" customWidth="1"/>
    <col min="514" max="514" width="3.125" style="294" customWidth="1"/>
    <col min="515" max="515" width="3.5" style="294" customWidth="1"/>
    <col min="516" max="520" width="12.125" style="294" customWidth="1"/>
    <col min="521" max="521" width="13" style="294" customWidth="1"/>
    <col min="522" max="768" width="9" style="294"/>
    <col min="769" max="769" width="4.875" style="294" customWidth="1"/>
    <col min="770" max="770" width="3.125" style="294" customWidth="1"/>
    <col min="771" max="771" width="3.5" style="294" customWidth="1"/>
    <col min="772" max="776" width="12.125" style="294" customWidth="1"/>
    <col min="777" max="777" width="13" style="294" customWidth="1"/>
    <col min="778" max="1024" width="9" style="294"/>
    <col min="1025" max="1025" width="4.875" style="294" customWidth="1"/>
    <col min="1026" max="1026" width="3.125" style="294" customWidth="1"/>
    <col min="1027" max="1027" width="3.5" style="294" customWidth="1"/>
    <col min="1028" max="1032" width="12.125" style="294" customWidth="1"/>
    <col min="1033" max="1033" width="13" style="294" customWidth="1"/>
    <col min="1034" max="1280" width="9" style="294"/>
    <col min="1281" max="1281" width="4.875" style="294" customWidth="1"/>
    <col min="1282" max="1282" width="3.125" style="294" customWidth="1"/>
    <col min="1283" max="1283" width="3.5" style="294" customWidth="1"/>
    <col min="1284" max="1288" width="12.125" style="294" customWidth="1"/>
    <col min="1289" max="1289" width="13" style="294" customWidth="1"/>
    <col min="1290" max="1536" width="9" style="294"/>
    <col min="1537" max="1537" width="4.875" style="294" customWidth="1"/>
    <col min="1538" max="1538" width="3.125" style="294" customWidth="1"/>
    <col min="1539" max="1539" width="3.5" style="294" customWidth="1"/>
    <col min="1540" max="1544" width="12.125" style="294" customWidth="1"/>
    <col min="1545" max="1545" width="13" style="294" customWidth="1"/>
    <col min="1546" max="1792" width="9" style="294"/>
    <col min="1793" max="1793" width="4.875" style="294" customWidth="1"/>
    <col min="1794" max="1794" width="3.125" style="294" customWidth="1"/>
    <col min="1795" max="1795" width="3.5" style="294" customWidth="1"/>
    <col min="1796" max="1800" width="12.125" style="294" customWidth="1"/>
    <col min="1801" max="1801" width="13" style="294" customWidth="1"/>
    <col min="1802" max="2048" width="9" style="294"/>
    <col min="2049" max="2049" width="4.875" style="294" customWidth="1"/>
    <col min="2050" max="2050" width="3.125" style="294" customWidth="1"/>
    <col min="2051" max="2051" width="3.5" style="294" customWidth="1"/>
    <col min="2052" max="2056" width="12.125" style="294" customWidth="1"/>
    <col min="2057" max="2057" width="13" style="294" customWidth="1"/>
    <col min="2058" max="2304" width="9" style="294"/>
    <col min="2305" max="2305" width="4.875" style="294" customWidth="1"/>
    <col min="2306" max="2306" width="3.125" style="294" customWidth="1"/>
    <col min="2307" max="2307" width="3.5" style="294" customWidth="1"/>
    <col min="2308" max="2312" width="12.125" style="294" customWidth="1"/>
    <col min="2313" max="2313" width="13" style="294" customWidth="1"/>
    <col min="2314" max="2560" width="9" style="294"/>
    <col min="2561" max="2561" width="4.875" style="294" customWidth="1"/>
    <col min="2562" max="2562" width="3.125" style="294" customWidth="1"/>
    <col min="2563" max="2563" width="3.5" style="294" customWidth="1"/>
    <col min="2564" max="2568" width="12.125" style="294" customWidth="1"/>
    <col min="2569" max="2569" width="13" style="294" customWidth="1"/>
    <col min="2570" max="2816" width="9" style="294"/>
    <col min="2817" max="2817" width="4.875" style="294" customWidth="1"/>
    <col min="2818" max="2818" width="3.125" style="294" customWidth="1"/>
    <col min="2819" max="2819" width="3.5" style="294" customWidth="1"/>
    <col min="2820" max="2824" width="12.125" style="294" customWidth="1"/>
    <col min="2825" max="2825" width="13" style="294" customWidth="1"/>
    <col min="2826" max="3072" width="9" style="294"/>
    <col min="3073" max="3073" width="4.875" style="294" customWidth="1"/>
    <col min="3074" max="3074" width="3.125" style="294" customWidth="1"/>
    <col min="3075" max="3075" width="3.5" style="294" customWidth="1"/>
    <col min="3076" max="3080" width="12.125" style="294" customWidth="1"/>
    <col min="3081" max="3081" width="13" style="294" customWidth="1"/>
    <col min="3082" max="3328" width="9" style="294"/>
    <col min="3329" max="3329" width="4.875" style="294" customWidth="1"/>
    <col min="3330" max="3330" width="3.125" style="294" customWidth="1"/>
    <col min="3331" max="3331" width="3.5" style="294" customWidth="1"/>
    <col min="3332" max="3336" width="12.125" style="294" customWidth="1"/>
    <col min="3337" max="3337" width="13" style="294" customWidth="1"/>
    <col min="3338" max="3584" width="9" style="294"/>
    <col min="3585" max="3585" width="4.875" style="294" customWidth="1"/>
    <col min="3586" max="3586" width="3.125" style="294" customWidth="1"/>
    <col min="3587" max="3587" width="3.5" style="294" customWidth="1"/>
    <col min="3588" max="3592" width="12.125" style="294" customWidth="1"/>
    <col min="3593" max="3593" width="13" style="294" customWidth="1"/>
    <col min="3594" max="3840" width="9" style="294"/>
    <col min="3841" max="3841" width="4.875" style="294" customWidth="1"/>
    <col min="3842" max="3842" width="3.125" style="294" customWidth="1"/>
    <col min="3843" max="3843" width="3.5" style="294" customWidth="1"/>
    <col min="3844" max="3848" width="12.125" style="294" customWidth="1"/>
    <col min="3849" max="3849" width="13" style="294" customWidth="1"/>
    <col min="3850" max="4096" width="9" style="294"/>
    <col min="4097" max="4097" width="4.875" style="294" customWidth="1"/>
    <col min="4098" max="4098" width="3.125" style="294" customWidth="1"/>
    <col min="4099" max="4099" width="3.5" style="294" customWidth="1"/>
    <col min="4100" max="4104" width="12.125" style="294" customWidth="1"/>
    <col min="4105" max="4105" width="13" style="294" customWidth="1"/>
    <col min="4106" max="4352" width="9" style="294"/>
    <col min="4353" max="4353" width="4.875" style="294" customWidth="1"/>
    <col min="4354" max="4354" width="3.125" style="294" customWidth="1"/>
    <col min="4355" max="4355" width="3.5" style="294" customWidth="1"/>
    <col min="4356" max="4360" width="12.125" style="294" customWidth="1"/>
    <col min="4361" max="4361" width="13" style="294" customWidth="1"/>
    <col min="4362" max="4608" width="9" style="294"/>
    <col min="4609" max="4609" width="4.875" style="294" customWidth="1"/>
    <col min="4610" max="4610" width="3.125" style="294" customWidth="1"/>
    <col min="4611" max="4611" width="3.5" style="294" customWidth="1"/>
    <col min="4612" max="4616" width="12.125" style="294" customWidth="1"/>
    <col min="4617" max="4617" width="13" style="294" customWidth="1"/>
    <col min="4618" max="4864" width="9" style="294"/>
    <col min="4865" max="4865" width="4.875" style="294" customWidth="1"/>
    <col min="4866" max="4866" width="3.125" style="294" customWidth="1"/>
    <col min="4867" max="4867" width="3.5" style="294" customWidth="1"/>
    <col min="4868" max="4872" width="12.125" style="294" customWidth="1"/>
    <col min="4873" max="4873" width="13" style="294" customWidth="1"/>
    <col min="4874" max="5120" width="9" style="294"/>
    <col min="5121" max="5121" width="4.875" style="294" customWidth="1"/>
    <col min="5122" max="5122" width="3.125" style="294" customWidth="1"/>
    <col min="5123" max="5123" width="3.5" style="294" customWidth="1"/>
    <col min="5124" max="5128" width="12.125" style="294" customWidth="1"/>
    <col min="5129" max="5129" width="13" style="294" customWidth="1"/>
    <col min="5130" max="5376" width="9" style="294"/>
    <col min="5377" max="5377" width="4.875" style="294" customWidth="1"/>
    <col min="5378" max="5378" width="3.125" style="294" customWidth="1"/>
    <col min="5379" max="5379" width="3.5" style="294" customWidth="1"/>
    <col min="5380" max="5384" width="12.125" style="294" customWidth="1"/>
    <col min="5385" max="5385" width="13" style="294" customWidth="1"/>
    <col min="5386" max="5632" width="9" style="294"/>
    <col min="5633" max="5633" width="4.875" style="294" customWidth="1"/>
    <col min="5634" max="5634" width="3.125" style="294" customWidth="1"/>
    <col min="5635" max="5635" width="3.5" style="294" customWidth="1"/>
    <col min="5636" max="5640" width="12.125" style="294" customWidth="1"/>
    <col min="5641" max="5641" width="13" style="294" customWidth="1"/>
    <col min="5642" max="5888" width="9" style="294"/>
    <col min="5889" max="5889" width="4.875" style="294" customWidth="1"/>
    <col min="5890" max="5890" width="3.125" style="294" customWidth="1"/>
    <col min="5891" max="5891" width="3.5" style="294" customWidth="1"/>
    <col min="5892" max="5896" width="12.125" style="294" customWidth="1"/>
    <col min="5897" max="5897" width="13" style="294" customWidth="1"/>
    <col min="5898" max="6144" width="9" style="294"/>
    <col min="6145" max="6145" width="4.875" style="294" customWidth="1"/>
    <col min="6146" max="6146" width="3.125" style="294" customWidth="1"/>
    <col min="6147" max="6147" width="3.5" style="294" customWidth="1"/>
    <col min="6148" max="6152" width="12.125" style="294" customWidth="1"/>
    <col min="6153" max="6153" width="13" style="294" customWidth="1"/>
    <col min="6154" max="6400" width="9" style="294"/>
    <col min="6401" max="6401" width="4.875" style="294" customWidth="1"/>
    <col min="6402" max="6402" width="3.125" style="294" customWidth="1"/>
    <col min="6403" max="6403" width="3.5" style="294" customWidth="1"/>
    <col min="6404" max="6408" width="12.125" style="294" customWidth="1"/>
    <col min="6409" max="6409" width="13" style="294" customWidth="1"/>
    <col min="6410" max="6656" width="9" style="294"/>
    <col min="6657" max="6657" width="4.875" style="294" customWidth="1"/>
    <col min="6658" max="6658" width="3.125" style="294" customWidth="1"/>
    <col min="6659" max="6659" width="3.5" style="294" customWidth="1"/>
    <col min="6660" max="6664" width="12.125" style="294" customWidth="1"/>
    <col min="6665" max="6665" width="13" style="294" customWidth="1"/>
    <col min="6666" max="6912" width="9" style="294"/>
    <col min="6913" max="6913" width="4.875" style="294" customWidth="1"/>
    <col min="6914" max="6914" width="3.125" style="294" customWidth="1"/>
    <col min="6915" max="6915" width="3.5" style="294" customWidth="1"/>
    <col min="6916" max="6920" width="12.125" style="294" customWidth="1"/>
    <col min="6921" max="6921" width="13" style="294" customWidth="1"/>
    <col min="6922" max="7168" width="9" style="294"/>
    <col min="7169" max="7169" width="4.875" style="294" customWidth="1"/>
    <col min="7170" max="7170" width="3.125" style="294" customWidth="1"/>
    <col min="7171" max="7171" width="3.5" style="294" customWidth="1"/>
    <col min="7172" max="7176" width="12.125" style="294" customWidth="1"/>
    <col min="7177" max="7177" width="13" style="294" customWidth="1"/>
    <col min="7178" max="7424" width="9" style="294"/>
    <col min="7425" max="7425" width="4.875" style="294" customWidth="1"/>
    <col min="7426" max="7426" width="3.125" style="294" customWidth="1"/>
    <col min="7427" max="7427" width="3.5" style="294" customWidth="1"/>
    <col min="7428" max="7432" width="12.125" style="294" customWidth="1"/>
    <col min="7433" max="7433" width="13" style="294" customWidth="1"/>
    <col min="7434" max="7680" width="9" style="294"/>
    <col min="7681" max="7681" width="4.875" style="294" customWidth="1"/>
    <col min="7682" max="7682" width="3.125" style="294" customWidth="1"/>
    <col min="7683" max="7683" width="3.5" style="294" customWidth="1"/>
    <col min="7684" max="7688" width="12.125" style="294" customWidth="1"/>
    <col min="7689" max="7689" width="13" style="294" customWidth="1"/>
    <col min="7690" max="7936" width="9" style="294"/>
    <col min="7937" max="7937" width="4.875" style="294" customWidth="1"/>
    <col min="7938" max="7938" width="3.125" style="294" customWidth="1"/>
    <col min="7939" max="7939" width="3.5" style="294" customWidth="1"/>
    <col min="7940" max="7944" width="12.125" style="294" customWidth="1"/>
    <col min="7945" max="7945" width="13" style="294" customWidth="1"/>
    <col min="7946" max="8192" width="9" style="294"/>
    <col min="8193" max="8193" width="4.875" style="294" customWidth="1"/>
    <col min="8194" max="8194" width="3.125" style="294" customWidth="1"/>
    <col min="8195" max="8195" width="3.5" style="294" customWidth="1"/>
    <col min="8196" max="8200" width="12.125" style="294" customWidth="1"/>
    <col min="8201" max="8201" width="13" style="294" customWidth="1"/>
    <col min="8202" max="8448" width="9" style="294"/>
    <col min="8449" max="8449" width="4.875" style="294" customWidth="1"/>
    <col min="8450" max="8450" width="3.125" style="294" customWidth="1"/>
    <col min="8451" max="8451" width="3.5" style="294" customWidth="1"/>
    <col min="8452" max="8456" width="12.125" style="294" customWidth="1"/>
    <col min="8457" max="8457" width="13" style="294" customWidth="1"/>
    <col min="8458" max="8704" width="9" style="294"/>
    <col min="8705" max="8705" width="4.875" style="294" customWidth="1"/>
    <col min="8706" max="8706" width="3.125" style="294" customWidth="1"/>
    <col min="8707" max="8707" width="3.5" style="294" customWidth="1"/>
    <col min="8708" max="8712" width="12.125" style="294" customWidth="1"/>
    <col min="8713" max="8713" width="13" style="294" customWidth="1"/>
    <col min="8714" max="8960" width="9" style="294"/>
    <col min="8961" max="8961" width="4.875" style="294" customWidth="1"/>
    <col min="8962" max="8962" width="3.125" style="294" customWidth="1"/>
    <col min="8963" max="8963" width="3.5" style="294" customWidth="1"/>
    <col min="8964" max="8968" width="12.125" style="294" customWidth="1"/>
    <col min="8969" max="8969" width="13" style="294" customWidth="1"/>
    <col min="8970" max="9216" width="9" style="294"/>
    <col min="9217" max="9217" width="4.875" style="294" customWidth="1"/>
    <col min="9218" max="9218" width="3.125" style="294" customWidth="1"/>
    <col min="9219" max="9219" width="3.5" style="294" customWidth="1"/>
    <col min="9220" max="9224" width="12.125" style="294" customWidth="1"/>
    <col min="9225" max="9225" width="13" style="294" customWidth="1"/>
    <col min="9226" max="9472" width="9" style="294"/>
    <col min="9473" max="9473" width="4.875" style="294" customWidth="1"/>
    <col min="9474" max="9474" width="3.125" style="294" customWidth="1"/>
    <col min="9475" max="9475" width="3.5" style="294" customWidth="1"/>
    <col min="9476" max="9480" width="12.125" style="294" customWidth="1"/>
    <col min="9481" max="9481" width="13" style="294" customWidth="1"/>
    <col min="9482" max="9728" width="9" style="294"/>
    <col min="9729" max="9729" width="4.875" style="294" customWidth="1"/>
    <col min="9730" max="9730" width="3.125" style="294" customWidth="1"/>
    <col min="9731" max="9731" width="3.5" style="294" customWidth="1"/>
    <col min="9732" max="9736" width="12.125" style="294" customWidth="1"/>
    <col min="9737" max="9737" width="13" style="294" customWidth="1"/>
    <col min="9738" max="9984" width="9" style="294"/>
    <col min="9985" max="9985" width="4.875" style="294" customWidth="1"/>
    <col min="9986" max="9986" width="3.125" style="294" customWidth="1"/>
    <col min="9987" max="9987" width="3.5" style="294" customWidth="1"/>
    <col min="9988" max="9992" width="12.125" style="294" customWidth="1"/>
    <col min="9993" max="9993" width="13" style="294" customWidth="1"/>
    <col min="9994" max="10240" width="9" style="294"/>
    <col min="10241" max="10241" width="4.875" style="294" customWidth="1"/>
    <col min="10242" max="10242" width="3.125" style="294" customWidth="1"/>
    <col min="10243" max="10243" width="3.5" style="294" customWidth="1"/>
    <col min="10244" max="10248" width="12.125" style="294" customWidth="1"/>
    <col min="10249" max="10249" width="13" style="294" customWidth="1"/>
    <col min="10250" max="10496" width="9" style="294"/>
    <col min="10497" max="10497" width="4.875" style="294" customWidth="1"/>
    <col min="10498" max="10498" width="3.125" style="294" customWidth="1"/>
    <col min="10499" max="10499" width="3.5" style="294" customWidth="1"/>
    <col min="10500" max="10504" width="12.125" style="294" customWidth="1"/>
    <col min="10505" max="10505" width="13" style="294" customWidth="1"/>
    <col min="10506" max="10752" width="9" style="294"/>
    <col min="10753" max="10753" width="4.875" style="294" customWidth="1"/>
    <col min="10754" max="10754" width="3.125" style="294" customWidth="1"/>
    <col min="10755" max="10755" width="3.5" style="294" customWidth="1"/>
    <col min="10756" max="10760" width="12.125" style="294" customWidth="1"/>
    <col min="10761" max="10761" width="13" style="294" customWidth="1"/>
    <col min="10762" max="11008" width="9" style="294"/>
    <col min="11009" max="11009" width="4.875" style="294" customWidth="1"/>
    <col min="11010" max="11010" width="3.125" style="294" customWidth="1"/>
    <col min="11011" max="11011" width="3.5" style="294" customWidth="1"/>
    <col min="11012" max="11016" width="12.125" style="294" customWidth="1"/>
    <col min="11017" max="11017" width="13" style="294" customWidth="1"/>
    <col min="11018" max="11264" width="9" style="294"/>
    <col min="11265" max="11265" width="4.875" style="294" customWidth="1"/>
    <col min="11266" max="11266" width="3.125" style="294" customWidth="1"/>
    <col min="11267" max="11267" width="3.5" style="294" customWidth="1"/>
    <col min="11268" max="11272" width="12.125" style="294" customWidth="1"/>
    <col min="11273" max="11273" width="13" style="294" customWidth="1"/>
    <col min="11274" max="11520" width="9" style="294"/>
    <col min="11521" max="11521" width="4.875" style="294" customWidth="1"/>
    <col min="11522" max="11522" width="3.125" style="294" customWidth="1"/>
    <col min="11523" max="11523" width="3.5" style="294" customWidth="1"/>
    <col min="11524" max="11528" width="12.125" style="294" customWidth="1"/>
    <col min="11529" max="11529" width="13" style="294" customWidth="1"/>
    <col min="11530" max="11776" width="9" style="294"/>
    <col min="11777" max="11777" width="4.875" style="294" customWidth="1"/>
    <col min="11778" max="11778" width="3.125" style="294" customWidth="1"/>
    <col min="11779" max="11779" width="3.5" style="294" customWidth="1"/>
    <col min="11780" max="11784" width="12.125" style="294" customWidth="1"/>
    <col min="11785" max="11785" width="13" style="294" customWidth="1"/>
    <col min="11786" max="12032" width="9" style="294"/>
    <col min="12033" max="12033" width="4.875" style="294" customWidth="1"/>
    <col min="12034" max="12034" width="3.125" style="294" customWidth="1"/>
    <col min="12035" max="12035" width="3.5" style="294" customWidth="1"/>
    <col min="12036" max="12040" width="12.125" style="294" customWidth="1"/>
    <col min="12041" max="12041" width="13" style="294" customWidth="1"/>
    <col min="12042" max="12288" width="9" style="294"/>
    <col min="12289" max="12289" width="4.875" style="294" customWidth="1"/>
    <col min="12290" max="12290" width="3.125" style="294" customWidth="1"/>
    <col min="12291" max="12291" width="3.5" style="294" customWidth="1"/>
    <col min="12292" max="12296" width="12.125" style="294" customWidth="1"/>
    <col min="12297" max="12297" width="13" style="294" customWidth="1"/>
    <col min="12298" max="12544" width="9" style="294"/>
    <col min="12545" max="12545" width="4.875" style="294" customWidth="1"/>
    <col min="12546" max="12546" width="3.125" style="294" customWidth="1"/>
    <col min="12547" max="12547" width="3.5" style="294" customWidth="1"/>
    <col min="12548" max="12552" width="12.125" style="294" customWidth="1"/>
    <col min="12553" max="12553" width="13" style="294" customWidth="1"/>
    <col min="12554" max="12800" width="9" style="294"/>
    <col min="12801" max="12801" width="4.875" style="294" customWidth="1"/>
    <col min="12802" max="12802" width="3.125" style="294" customWidth="1"/>
    <col min="12803" max="12803" width="3.5" style="294" customWidth="1"/>
    <col min="12804" max="12808" width="12.125" style="294" customWidth="1"/>
    <col min="12809" max="12809" width="13" style="294" customWidth="1"/>
    <col min="12810" max="13056" width="9" style="294"/>
    <col min="13057" max="13057" width="4.875" style="294" customWidth="1"/>
    <col min="13058" max="13058" width="3.125" style="294" customWidth="1"/>
    <col min="13059" max="13059" width="3.5" style="294" customWidth="1"/>
    <col min="13060" max="13064" width="12.125" style="294" customWidth="1"/>
    <col min="13065" max="13065" width="13" style="294" customWidth="1"/>
    <col min="13066" max="13312" width="9" style="294"/>
    <col min="13313" max="13313" width="4.875" style="294" customWidth="1"/>
    <col min="13314" max="13314" width="3.125" style="294" customWidth="1"/>
    <col min="13315" max="13315" width="3.5" style="294" customWidth="1"/>
    <col min="13316" max="13320" width="12.125" style="294" customWidth="1"/>
    <col min="13321" max="13321" width="13" style="294" customWidth="1"/>
    <col min="13322" max="13568" width="9" style="294"/>
    <col min="13569" max="13569" width="4.875" style="294" customWidth="1"/>
    <col min="13570" max="13570" width="3.125" style="294" customWidth="1"/>
    <col min="13571" max="13571" width="3.5" style="294" customWidth="1"/>
    <col min="13572" max="13576" width="12.125" style="294" customWidth="1"/>
    <col min="13577" max="13577" width="13" style="294" customWidth="1"/>
    <col min="13578" max="13824" width="9" style="294"/>
    <col min="13825" max="13825" width="4.875" style="294" customWidth="1"/>
    <col min="13826" max="13826" width="3.125" style="294" customWidth="1"/>
    <col min="13827" max="13827" width="3.5" style="294" customWidth="1"/>
    <col min="13828" max="13832" width="12.125" style="294" customWidth="1"/>
    <col min="13833" max="13833" width="13" style="294" customWidth="1"/>
    <col min="13834" max="14080" width="9" style="294"/>
    <col min="14081" max="14081" width="4.875" style="294" customWidth="1"/>
    <col min="14082" max="14082" width="3.125" style="294" customWidth="1"/>
    <col min="14083" max="14083" width="3.5" style="294" customWidth="1"/>
    <col min="14084" max="14088" width="12.125" style="294" customWidth="1"/>
    <col min="14089" max="14089" width="13" style="294" customWidth="1"/>
    <col min="14090" max="14336" width="9" style="294"/>
    <col min="14337" max="14337" width="4.875" style="294" customWidth="1"/>
    <col min="14338" max="14338" width="3.125" style="294" customWidth="1"/>
    <col min="14339" max="14339" width="3.5" style="294" customWidth="1"/>
    <col min="14340" max="14344" width="12.125" style="294" customWidth="1"/>
    <col min="14345" max="14345" width="13" style="294" customWidth="1"/>
    <col min="14346" max="14592" width="9" style="294"/>
    <col min="14593" max="14593" width="4.875" style="294" customWidth="1"/>
    <col min="14594" max="14594" width="3.125" style="294" customWidth="1"/>
    <col min="14595" max="14595" width="3.5" style="294" customWidth="1"/>
    <col min="14596" max="14600" width="12.125" style="294" customWidth="1"/>
    <col min="14601" max="14601" width="13" style="294" customWidth="1"/>
    <col min="14602" max="14848" width="9" style="294"/>
    <col min="14849" max="14849" width="4.875" style="294" customWidth="1"/>
    <col min="14850" max="14850" width="3.125" style="294" customWidth="1"/>
    <col min="14851" max="14851" width="3.5" style="294" customWidth="1"/>
    <col min="14852" max="14856" width="12.125" style="294" customWidth="1"/>
    <col min="14857" max="14857" width="13" style="294" customWidth="1"/>
    <col min="14858" max="15104" width="9" style="294"/>
    <col min="15105" max="15105" width="4.875" style="294" customWidth="1"/>
    <col min="15106" max="15106" width="3.125" style="294" customWidth="1"/>
    <col min="15107" max="15107" width="3.5" style="294" customWidth="1"/>
    <col min="15108" max="15112" width="12.125" style="294" customWidth="1"/>
    <col min="15113" max="15113" width="13" style="294" customWidth="1"/>
    <col min="15114" max="15360" width="9" style="294"/>
    <col min="15361" max="15361" width="4.875" style="294" customWidth="1"/>
    <col min="15362" max="15362" width="3.125" style="294" customWidth="1"/>
    <col min="15363" max="15363" width="3.5" style="294" customWidth="1"/>
    <col min="15364" max="15368" width="12.125" style="294" customWidth="1"/>
    <col min="15369" max="15369" width="13" style="294" customWidth="1"/>
    <col min="15370" max="15616" width="9" style="294"/>
    <col min="15617" max="15617" width="4.875" style="294" customWidth="1"/>
    <col min="15618" max="15618" width="3.125" style="294" customWidth="1"/>
    <col min="15619" max="15619" width="3.5" style="294" customWidth="1"/>
    <col min="15620" max="15624" width="12.125" style="294" customWidth="1"/>
    <col min="15625" max="15625" width="13" style="294" customWidth="1"/>
    <col min="15626" max="15872" width="9" style="294"/>
    <col min="15873" max="15873" width="4.875" style="294" customWidth="1"/>
    <col min="15874" max="15874" width="3.125" style="294" customWidth="1"/>
    <col min="15875" max="15875" width="3.5" style="294" customWidth="1"/>
    <col min="15876" max="15880" width="12.125" style="294" customWidth="1"/>
    <col min="15881" max="15881" width="13" style="294" customWidth="1"/>
    <col min="15882" max="16128" width="9" style="294"/>
    <col min="16129" max="16129" width="4.875" style="294" customWidth="1"/>
    <col min="16130" max="16130" width="3.125" style="294" customWidth="1"/>
    <col min="16131" max="16131" width="3.5" style="294" customWidth="1"/>
    <col min="16132" max="16136" width="12.125" style="294" customWidth="1"/>
    <col min="16137" max="16137" width="13" style="294" customWidth="1"/>
    <col min="16138" max="16384" width="9" style="294"/>
  </cols>
  <sheetData>
    <row r="1" spans="1:9" s="289" customFormat="1" ht="17.25" customHeight="1">
      <c r="A1" s="285" t="s">
        <v>674</v>
      </c>
      <c r="B1" s="286"/>
      <c r="C1" s="287"/>
      <c r="D1" s="288"/>
      <c r="E1" s="288"/>
      <c r="F1" s="288"/>
      <c r="G1" s="288"/>
    </row>
    <row r="2" spans="1:9" ht="6" customHeight="1">
      <c r="A2" s="290"/>
    </row>
    <row r="3" spans="1:9" ht="17.25" customHeight="1">
      <c r="A3" s="295"/>
      <c r="I3" s="296" t="s">
        <v>75</v>
      </c>
    </row>
    <row r="4" spans="1:9" ht="20.25" customHeight="1">
      <c r="A4" s="391" t="s">
        <v>69</v>
      </c>
      <c r="B4" s="392"/>
      <c r="C4" s="392"/>
      <c r="D4" s="393" t="s">
        <v>675</v>
      </c>
      <c r="E4" s="394" t="s">
        <v>676</v>
      </c>
      <c r="F4" s="396" t="s">
        <v>677</v>
      </c>
      <c r="G4" s="397"/>
      <c r="H4" s="398"/>
      <c r="I4" s="399" t="s">
        <v>678</v>
      </c>
    </row>
    <row r="5" spans="1:9" ht="20.25" customHeight="1">
      <c r="A5" s="391"/>
      <c r="B5" s="392"/>
      <c r="C5" s="392"/>
      <c r="D5" s="393"/>
      <c r="E5" s="395"/>
      <c r="F5" s="297" t="s">
        <v>679</v>
      </c>
      <c r="G5" s="298" t="s">
        <v>680</v>
      </c>
      <c r="H5" s="299" t="s">
        <v>681</v>
      </c>
      <c r="I5" s="399"/>
    </row>
    <row r="6" spans="1:9" s="307" customFormat="1" ht="25.5" customHeight="1">
      <c r="A6" s="300" t="s">
        <v>90</v>
      </c>
      <c r="B6" s="301">
        <v>22</v>
      </c>
      <c r="C6" s="302" t="s">
        <v>71</v>
      </c>
      <c r="D6" s="303">
        <v>156168</v>
      </c>
      <c r="E6" s="304">
        <v>164024</v>
      </c>
      <c r="F6" s="304">
        <v>21197</v>
      </c>
      <c r="G6" s="304">
        <v>29053</v>
      </c>
      <c r="H6" s="305">
        <v>-7856</v>
      </c>
      <c r="I6" s="306">
        <v>95.210457006291762</v>
      </c>
    </row>
    <row r="7" spans="1:9" s="307" customFormat="1" ht="25.5" customHeight="1">
      <c r="A7" s="300" t="s">
        <v>90</v>
      </c>
      <c r="B7" s="301">
        <v>27</v>
      </c>
      <c r="C7" s="302" t="s">
        <v>71</v>
      </c>
      <c r="D7" s="303">
        <v>153545</v>
      </c>
      <c r="E7" s="304">
        <v>159211</v>
      </c>
      <c r="F7" s="304">
        <v>23216</v>
      </c>
      <c r="G7" s="304">
        <v>28882</v>
      </c>
      <c r="H7" s="308">
        <v>-5666</v>
      </c>
      <c r="I7" s="306">
        <v>96.44120067080793</v>
      </c>
    </row>
    <row r="8" spans="1:9" s="307" customFormat="1" ht="26.25" customHeight="1">
      <c r="A8" s="309" t="s">
        <v>72</v>
      </c>
      <c r="B8" s="310">
        <v>2</v>
      </c>
      <c r="C8" s="311" t="s">
        <v>71</v>
      </c>
      <c r="D8" s="312">
        <v>149917</v>
      </c>
      <c r="E8" s="313">
        <v>155549</v>
      </c>
      <c r="F8" s="313">
        <v>23188</v>
      </c>
      <c r="G8" s="313">
        <v>28820</v>
      </c>
      <c r="H8" s="314">
        <v>-5632</v>
      </c>
      <c r="I8" s="315">
        <v>96.379275982999999</v>
      </c>
    </row>
    <row r="9" spans="1:9" ht="20.25" customHeight="1">
      <c r="A9" s="295" t="s">
        <v>73</v>
      </c>
    </row>
    <row r="10" spans="1:9" s="293" customFormat="1" ht="20.25" customHeight="1">
      <c r="A10" s="316" t="s">
        <v>682</v>
      </c>
      <c r="B10" s="291"/>
      <c r="C10" s="317"/>
      <c r="H10" s="294"/>
      <c r="I10" s="294"/>
    </row>
    <row r="11" spans="1:9" s="293" customFormat="1" ht="15" customHeight="1">
      <c r="A11" s="318" t="s">
        <v>683</v>
      </c>
      <c r="B11" s="291"/>
      <c r="C11" s="317"/>
      <c r="H11" s="294"/>
      <c r="I11" s="294"/>
    </row>
    <row r="12" spans="1:9">
      <c r="A12" s="318"/>
    </row>
  </sheetData>
  <mergeCells count="5">
    <mergeCell ref="A4:C5"/>
    <mergeCell ref="D4:D5"/>
    <mergeCell ref="E4:E5"/>
    <mergeCell ref="F4:H4"/>
    <mergeCell ref="I4:I5"/>
  </mergeCells>
  <phoneticPr fontId="1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G18" sqref="G18"/>
    </sheetView>
  </sheetViews>
  <sheetFormatPr defaultRowHeight="13.5"/>
  <cols>
    <col min="1" max="1" width="4.375" style="31" customWidth="1"/>
    <col min="2" max="2" width="3" style="31" customWidth="1"/>
    <col min="3" max="3" width="4.375" style="31" customWidth="1"/>
    <col min="4" max="7" width="10.625" style="30" customWidth="1"/>
    <col min="8" max="256" width="9" style="31"/>
    <col min="257" max="257" width="4.375" style="31" customWidth="1"/>
    <col min="258" max="258" width="3" style="31" customWidth="1"/>
    <col min="259" max="259" width="4.375" style="31" customWidth="1"/>
    <col min="260" max="263" width="10.625" style="31" customWidth="1"/>
    <col min="264" max="512" width="9" style="31"/>
    <col min="513" max="513" width="4.375" style="31" customWidth="1"/>
    <col min="514" max="514" width="3" style="31" customWidth="1"/>
    <col min="515" max="515" width="4.375" style="31" customWidth="1"/>
    <col min="516" max="519" width="10.625" style="31" customWidth="1"/>
    <col min="520" max="768" width="9" style="31"/>
    <col min="769" max="769" width="4.375" style="31" customWidth="1"/>
    <col min="770" max="770" width="3" style="31" customWidth="1"/>
    <col min="771" max="771" width="4.375" style="31" customWidth="1"/>
    <col min="772" max="775" width="10.625" style="31" customWidth="1"/>
    <col min="776" max="1024" width="9" style="31"/>
    <col min="1025" max="1025" width="4.375" style="31" customWidth="1"/>
    <col min="1026" max="1026" width="3" style="31" customWidth="1"/>
    <col min="1027" max="1027" width="4.375" style="31" customWidth="1"/>
    <col min="1028" max="1031" width="10.625" style="31" customWidth="1"/>
    <col min="1032" max="1280" width="9" style="31"/>
    <col min="1281" max="1281" width="4.375" style="31" customWidth="1"/>
    <col min="1282" max="1282" width="3" style="31" customWidth="1"/>
    <col min="1283" max="1283" width="4.375" style="31" customWidth="1"/>
    <col min="1284" max="1287" width="10.625" style="31" customWidth="1"/>
    <col min="1288" max="1536" width="9" style="31"/>
    <col min="1537" max="1537" width="4.375" style="31" customWidth="1"/>
    <col min="1538" max="1538" width="3" style="31" customWidth="1"/>
    <col min="1539" max="1539" width="4.375" style="31" customWidth="1"/>
    <col min="1540" max="1543" width="10.625" style="31" customWidth="1"/>
    <col min="1544" max="1792" width="9" style="31"/>
    <col min="1793" max="1793" width="4.375" style="31" customWidth="1"/>
    <col min="1794" max="1794" width="3" style="31" customWidth="1"/>
    <col min="1795" max="1795" width="4.375" style="31" customWidth="1"/>
    <col min="1796" max="1799" width="10.625" style="31" customWidth="1"/>
    <col min="1800" max="2048" width="9" style="31"/>
    <col min="2049" max="2049" width="4.375" style="31" customWidth="1"/>
    <col min="2050" max="2050" width="3" style="31" customWidth="1"/>
    <col min="2051" max="2051" width="4.375" style="31" customWidth="1"/>
    <col min="2052" max="2055" width="10.625" style="31" customWidth="1"/>
    <col min="2056" max="2304" width="9" style="31"/>
    <col min="2305" max="2305" width="4.375" style="31" customWidth="1"/>
    <col min="2306" max="2306" width="3" style="31" customWidth="1"/>
    <col min="2307" max="2307" width="4.375" style="31" customWidth="1"/>
    <col min="2308" max="2311" width="10.625" style="31" customWidth="1"/>
    <col min="2312" max="2560" width="9" style="31"/>
    <col min="2561" max="2561" width="4.375" style="31" customWidth="1"/>
    <col min="2562" max="2562" width="3" style="31" customWidth="1"/>
    <col min="2563" max="2563" width="4.375" style="31" customWidth="1"/>
    <col min="2564" max="2567" width="10.625" style="31" customWidth="1"/>
    <col min="2568" max="2816" width="9" style="31"/>
    <col min="2817" max="2817" width="4.375" style="31" customWidth="1"/>
    <col min="2818" max="2818" width="3" style="31" customWidth="1"/>
    <col min="2819" max="2819" width="4.375" style="31" customWidth="1"/>
    <col min="2820" max="2823" width="10.625" style="31" customWidth="1"/>
    <col min="2824" max="3072" width="9" style="31"/>
    <col min="3073" max="3073" width="4.375" style="31" customWidth="1"/>
    <col min="3074" max="3074" width="3" style="31" customWidth="1"/>
    <col min="3075" max="3075" width="4.375" style="31" customWidth="1"/>
    <col min="3076" max="3079" width="10.625" style="31" customWidth="1"/>
    <col min="3080" max="3328" width="9" style="31"/>
    <col min="3329" max="3329" width="4.375" style="31" customWidth="1"/>
    <col min="3330" max="3330" width="3" style="31" customWidth="1"/>
    <col min="3331" max="3331" width="4.375" style="31" customWidth="1"/>
    <col min="3332" max="3335" width="10.625" style="31" customWidth="1"/>
    <col min="3336" max="3584" width="9" style="31"/>
    <col min="3585" max="3585" width="4.375" style="31" customWidth="1"/>
    <col min="3586" max="3586" width="3" style="31" customWidth="1"/>
    <col min="3587" max="3587" width="4.375" style="31" customWidth="1"/>
    <col min="3588" max="3591" width="10.625" style="31" customWidth="1"/>
    <col min="3592" max="3840" width="9" style="31"/>
    <col min="3841" max="3841" width="4.375" style="31" customWidth="1"/>
    <col min="3842" max="3842" width="3" style="31" customWidth="1"/>
    <col min="3843" max="3843" width="4.375" style="31" customWidth="1"/>
    <col min="3844" max="3847" width="10.625" style="31" customWidth="1"/>
    <col min="3848" max="4096" width="9" style="31"/>
    <col min="4097" max="4097" width="4.375" style="31" customWidth="1"/>
    <col min="4098" max="4098" width="3" style="31" customWidth="1"/>
    <col min="4099" max="4099" width="4.375" style="31" customWidth="1"/>
    <col min="4100" max="4103" width="10.625" style="31" customWidth="1"/>
    <col min="4104" max="4352" width="9" style="31"/>
    <col min="4353" max="4353" width="4.375" style="31" customWidth="1"/>
    <col min="4354" max="4354" width="3" style="31" customWidth="1"/>
    <col min="4355" max="4355" width="4.375" style="31" customWidth="1"/>
    <col min="4356" max="4359" width="10.625" style="31" customWidth="1"/>
    <col min="4360" max="4608" width="9" style="31"/>
    <col min="4609" max="4609" width="4.375" style="31" customWidth="1"/>
    <col min="4610" max="4610" width="3" style="31" customWidth="1"/>
    <col min="4611" max="4611" width="4.375" style="31" customWidth="1"/>
    <col min="4612" max="4615" width="10.625" style="31" customWidth="1"/>
    <col min="4616" max="4864" width="9" style="31"/>
    <col min="4865" max="4865" width="4.375" style="31" customWidth="1"/>
    <col min="4866" max="4866" width="3" style="31" customWidth="1"/>
    <col min="4867" max="4867" width="4.375" style="31" customWidth="1"/>
    <col min="4868" max="4871" width="10.625" style="31" customWidth="1"/>
    <col min="4872" max="5120" width="9" style="31"/>
    <col min="5121" max="5121" width="4.375" style="31" customWidth="1"/>
    <col min="5122" max="5122" width="3" style="31" customWidth="1"/>
    <col min="5123" max="5123" width="4.375" style="31" customWidth="1"/>
    <col min="5124" max="5127" width="10.625" style="31" customWidth="1"/>
    <col min="5128" max="5376" width="9" style="31"/>
    <col min="5377" max="5377" width="4.375" style="31" customWidth="1"/>
    <col min="5378" max="5378" width="3" style="31" customWidth="1"/>
    <col min="5379" max="5379" width="4.375" style="31" customWidth="1"/>
    <col min="5380" max="5383" width="10.625" style="31" customWidth="1"/>
    <col min="5384" max="5632" width="9" style="31"/>
    <col min="5633" max="5633" width="4.375" style="31" customWidth="1"/>
    <col min="5634" max="5634" width="3" style="31" customWidth="1"/>
    <col min="5635" max="5635" width="4.375" style="31" customWidth="1"/>
    <col min="5636" max="5639" width="10.625" style="31" customWidth="1"/>
    <col min="5640" max="5888" width="9" style="31"/>
    <col min="5889" max="5889" width="4.375" style="31" customWidth="1"/>
    <col min="5890" max="5890" width="3" style="31" customWidth="1"/>
    <col min="5891" max="5891" width="4.375" style="31" customWidth="1"/>
    <col min="5892" max="5895" width="10.625" style="31" customWidth="1"/>
    <col min="5896" max="6144" width="9" style="31"/>
    <col min="6145" max="6145" width="4.375" style="31" customWidth="1"/>
    <col min="6146" max="6146" width="3" style="31" customWidth="1"/>
    <col min="6147" max="6147" width="4.375" style="31" customWidth="1"/>
    <col min="6148" max="6151" width="10.625" style="31" customWidth="1"/>
    <col min="6152" max="6400" width="9" style="31"/>
    <col min="6401" max="6401" width="4.375" style="31" customWidth="1"/>
    <col min="6402" max="6402" width="3" style="31" customWidth="1"/>
    <col min="6403" max="6403" width="4.375" style="31" customWidth="1"/>
    <col min="6404" max="6407" width="10.625" style="31" customWidth="1"/>
    <col min="6408" max="6656" width="9" style="31"/>
    <col min="6657" max="6657" width="4.375" style="31" customWidth="1"/>
    <col min="6658" max="6658" width="3" style="31" customWidth="1"/>
    <col min="6659" max="6659" width="4.375" style="31" customWidth="1"/>
    <col min="6660" max="6663" width="10.625" style="31" customWidth="1"/>
    <col min="6664" max="6912" width="9" style="31"/>
    <col min="6913" max="6913" width="4.375" style="31" customWidth="1"/>
    <col min="6914" max="6914" width="3" style="31" customWidth="1"/>
    <col min="6915" max="6915" width="4.375" style="31" customWidth="1"/>
    <col min="6916" max="6919" width="10.625" style="31" customWidth="1"/>
    <col min="6920" max="7168" width="9" style="31"/>
    <col min="7169" max="7169" width="4.375" style="31" customWidth="1"/>
    <col min="7170" max="7170" width="3" style="31" customWidth="1"/>
    <col min="7171" max="7171" width="4.375" style="31" customWidth="1"/>
    <col min="7172" max="7175" width="10.625" style="31" customWidth="1"/>
    <col min="7176" max="7424" width="9" style="31"/>
    <col min="7425" max="7425" width="4.375" style="31" customWidth="1"/>
    <col min="7426" max="7426" width="3" style="31" customWidth="1"/>
    <col min="7427" max="7427" width="4.375" style="31" customWidth="1"/>
    <col min="7428" max="7431" width="10.625" style="31" customWidth="1"/>
    <col min="7432" max="7680" width="9" style="31"/>
    <col min="7681" max="7681" width="4.375" style="31" customWidth="1"/>
    <col min="7682" max="7682" width="3" style="31" customWidth="1"/>
    <col min="7683" max="7683" width="4.375" style="31" customWidth="1"/>
    <col min="7684" max="7687" width="10.625" style="31" customWidth="1"/>
    <col min="7688" max="7936" width="9" style="31"/>
    <col min="7937" max="7937" width="4.375" style="31" customWidth="1"/>
    <col min="7938" max="7938" width="3" style="31" customWidth="1"/>
    <col min="7939" max="7939" width="4.375" style="31" customWidth="1"/>
    <col min="7940" max="7943" width="10.625" style="31" customWidth="1"/>
    <col min="7944" max="8192" width="9" style="31"/>
    <col min="8193" max="8193" width="4.375" style="31" customWidth="1"/>
    <col min="8194" max="8194" width="3" style="31" customWidth="1"/>
    <col min="8195" max="8195" width="4.375" style="31" customWidth="1"/>
    <col min="8196" max="8199" width="10.625" style="31" customWidth="1"/>
    <col min="8200" max="8448" width="9" style="31"/>
    <col min="8449" max="8449" width="4.375" style="31" customWidth="1"/>
    <col min="8450" max="8450" width="3" style="31" customWidth="1"/>
    <col min="8451" max="8451" width="4.375" style="31" customWidth="1"/>
    <col min="8452" max="8455" width="10.625" style="31" customWidth="1"/>
    <col min="8456" max="8704" width="9" style="31"/>
    <col min="8705" max="8705" width="4.375" style="31" customWidth="1"/>
    <col min="8706" max="8706" width="3" style="31" customWidth="1"/>
    <col min="8707" max="8707" width="4.375" style="31" customWidth="1"/>
    <col min="8708" max="8711" width="10.625" style="31" customWidth="1"/>
    <col min="8712" max="8960" width="9" style="31"/>
    <col min="8961" max="8961" width="4.375" style="31" customWidth="1"/>
    <col min="8962" max="8962" width="3" style="31" customWidth="1"/>
    <col min="8963" max="8963" width="4.375" style="31" customWidth="1"/>
    <col min="8964" max="8967" width="10.625" style="31" customWidth="1"/>
    <col min="8968" max="9216" width="9" style="31"/>
    <col min="9217" max="9217" width="4.375" style="31" customWidth="1"/>
    <col min="9218" max="9218" width="3" style="31" customWidth="1"/>
    <col min="9219" max="9219" width="4.375" style="31" customWidth="1"/>
    <col min="9220" max="9223" width="10.625" style="31" customWidth="1"/>
    <col min="9224" max="9472" width="9" style="31"/>
    <col min="9473" max="9473" width="4.375" style="31" customWidth="1"/>
    <col min="9474" max="9474" width="3" style="31" customWidth="1"/>
    <col min="9475" max="9475" width="4.375" style="31" customWidth="1"/>
    <col min="9476" max="9479" width="10.625" style="31" customWidth="1"/>
    <col min="9480" max="9728" width="9" style="31"/>
    <col min="9729" max="9729" width="4.375" style="31" customWidth="1"/>
    <col min="9730" max="9730" width="3" style="31" customWidth="1"/>
    <col min="9731" max="9731" width="4.375" style="31" customWidth="1"/>
    <col min="9732" max="9735" width="10.625" style="31" customWidth="1"/>
    <col min="9736" max="9984" width="9" style="31"/>
    <col min="9985" max="9985" width="4.375" style="31" customWidth="1"/>
    <col min="9986" max="9986" width="3" style="31" customWidth="1"/>
    <col min="9987" max="9987" width="4.375" style="31" customWidth="1"/>
    <col min="9988" max="9991" width="10.625" style="31" customWidth="1"/>
    <col min="9992" max="10240" width="9" style="31"/>
    <col min="10241" max="10241" width="4.375" style="31" customWidth="1"/>
    <col min="10242" max="10242" width="3" style="31" customWidth="1"/>
    <col min="10243" max="10243" width="4.375" style="31" customWidth="1"/>
    <col min="10244" max="10247" width="10.625" style="31" customWidth="1"/>
    <col min="10248" max="10496" width="9" style="31"/>
    <col min="10497" max="10497" width="4.375" style="31" customWidth="1"/>
    <col min="10498" max="10498" width="3" style="31" customWidth="1"/>
    <col min="10499" max="10499" width="4.375" style="31" customWidth="1"/>
    <col min="10500" max="10503" width="10.625" style="31" customWidth="1"/>
    <col min="10504" max="10752" width="9" style="31"/>
    <col min="10753" max="10753" width="4.375" style="31" customWidth="1"/>
    <col min="10754" max="10754" width="3" style="31" customWidth="1"/>
    <col min="10755" max="10755" width="4.375" style="31" customWidth="1"/>
    <col min="10756" max="10759" width="10.625" style="31" customWidth="1"/>
    <col min="10760" max="11008" width="9" style="31"/>
    <col min="11009" max="11009" width="4.375" style="31" customWidth="1"/>
    <col min="11010" max="11010" width="3" style="31" customWidth="1"/>
    <col min="11011" max="11011" width="4.375" style="31" customWidth="1"/>
    <col min="11012" max="11015" width="10.625" style="31" customWidth="1"/>
    <col min="11016" max="11264" width="9" style="31"/>
    <col min="11265" max="11265" width="4.375" style="31" customWidth="1"/>
    <col min="11266" max="11266" width="3" style="31" customWidth="1"/>
    <col min="11267" max="11267" width="4.375" style="31" customWidth="1"/>
    <col min="11268" max="11271" width="10.625" style="31" customWidth="1"/>
    <col min="11272" max="11520" width="9" style="31"/>
    <col min="11521" max="11521" width="4.375" style="31" customWidth="1"/>
    <col min="11522" max="11522" width="3" style="31" customWidth="1"/>
    <col min="11523" max="11523" width="4.375" style="31" customWidth="1"/>
    <col min="11524" max="11527" width="10.625" style="31" customWidth="1"/>
    <col min="11528" max="11776" width="9" style="31"/>
    <col min="11777" max="11777" width="4.375" style="31" customWidth="1"/>
    <col min="11778" max="11778" width="3" style="31" customWidth="1"/>
    <col min="11779" max="11779" width="4.375" style="31" customWidth="1"/>
    <col min="11780" max="11783" width="10.625" style="31" customWidth="1"/>
    <col min="11784" max="12032" width="9" style="31"/>
    <col min="12033" max="12033" width="4.375" style="31" customWidth="1"/>
    <col min="12034" max="12034" width="3" style="31" customWidth="1"/>
    <col min="12035" max="12035" width="4.375" style="31" customWidth="1"/>
    <col min="12036" max="12039" width="10.625" style="31" customWidth="1"/>
    <col min="12040" max="12288" width="9" style="31"/>
    <col min="12289" max="12289" width="4.375" style="31" customWidth="1"/>
    <col min="12290" max="12290" width="3" style="31" customWidth="1"/>
    <col min="12291" max="12291" width="4.375" style="31" customWidth="1"/>
    <col min="12292" max="12295" width="10.625" style="31" customWidth="1"/>
    <col min="12296" max="12544" width="9" style="31"/>
    <col min="12545" max="12545" width="4.375" style="31" customWidth="1"/>
    <col min="12546" max="12546" width="3" style="31" customWidth="1"/>
    <col min="12547" max="12547" width="4.375" style="31" customWidth="1"/>
    <col min="12548" max="12551" width="10.625" style="31" customWidth="1"/>
    <col min="12552" max="12800" width="9" style="31"/>
    <col min="12801" max="12801" width="4.375" style="31" customWidth="1"/>
    <col min="12802" max="12802" width="3" style="31" customWidth="1"/>
    <col min="12803" max="12803" width="4.375" style="31" customWidth="1"/>
    <col min="12804" max="12807" width="10.625" style="31" customWidth="1"/>
    <col min="12808" max="13056" width="9" style="31"/>
    <col min="13057" max="13057" width="4.375" style="31" customWidth="1"/>
    <col min="13058" max="13058" width="3" style="31" customWidth="1"/>
    <col min="13059" max="13059" width="4.375" style="31" customWidth="1"/>
    <col min="13060" max="13063" width="10.625" style="31" customWidth="1"/>
    <col min="13064" max="13312" width="9" style="31"/>
    <col min="13313" max="13313" width="4.375" style="31" customWidth="1"/>
    <col min="13314" max="13314" width="3" style="31" customWidth="1"/>
    <col min="13315" max="13315" width="4.375" style="31" customWidth="1"/>
    <col min="13316" max="13319" width="10.625" style="31" customWidth="1"/>
    <col min="13320" max="13568" width="9" style="31"/>
    <col min="13569" max="13569" width="4.375" style="31" customWidth="1"/>
    <col min="13570" max="13570" width="3" style="31" customWidth="1"/>
    <col min="13571" max="13571" width="4.375" style="31" customWidth="1"/>
    <col min="13572" max="13575" width="10.625" style="31" customWidth="1"/>
    <col min="13576" max="13824" width="9" style="31"/>
    <col min="13825" max="13825" width="4.375" style="31" customWidth="1"/>
    <col min="13826" max="13826" width="3" style="31" customWidth="1"/>
    <col min="13827" max="13827" width="4.375" style="31" customWidth="1"/>
    <col min="13828" max="13831" width="10.625" style="31" customWidth="1"/>
    <col min="13832" max="14080" width="9" style="31"/>
    <col min="14081" max="14081" width="4.375" style="31" customWidth="1"/>
    <col min="14082" max="14082" width="3" style="31" customWidth="1"/>
    <col min="14083" max="14083" width="4.375" style="31" customWidth="1"/>
    <col min="14084" max="14087" width="10.625" style="31" customWidth="1"/>
    <col min="14088" max="14336" width="9" style="31"/>
    <col min="14337" max="14337" width="4.375" style="31" customWidth="1"/>
    <col min="14338" max="14338" width="3" style="31" customWidth="1"/>
    <col min="14339" max="14339" width="4.375" style="31" customWidth="1"/>
    <col min="14340" max="14343" width="10.625" style="31" customWidth="1"/>
    <col min="14344" max="14592" width="9" style="31"/>
    <col min="14593" max="14593" width="4.375" style="31" customWidth="1"/>
    <col min="14594" max="14594" width="3" style="31" customWidth="1"/>
    <col min="14595" max="14595" width="4.375" style="31" customWidth="1"/>
    <col min="14596" max="14599" width="10.625" style="31" customWidth="1"/>
    <col min="14600" max="14848" width="9" style="31"/>
    <col min="14849" max="14849" width="4.375" style="31" customWidth="1"/>
    <col min="14850" max="14850" width="3" style="31" customWidth="1"/>
    <col min="14851" max="14851" width="4.375" style="31" customWidth="1"/>
    <col min="14852" max="14855" width="10.625" style="31" customWidth="1"/>
    <col min="14856" max="15104" width="9" style="31"/>
    <col min="15105" max="15105" width="4.375" style="31" customWidth="1"/>
    <col min="15106" max="15106" width="3" style="31" customWidth="1"/>
    <col min="15107" max="15107" width="4.375" style="31" customWidth="1"/>
    <col min="15108" max="15111" width="10.625" style="31" customWidth="1"/>
    <col min="15112" max="15360" width="9" style="31"/>
    <col min="15361" max="15361" width="4.375" style="31" customWidth="1"/>
    <col min="15362" max="15362" width="3" style="31" customWidth="1"/>
    <col min="15363" max="15363" width="4.375" style="31" customWidth="1"/>
    <col min="15364" max="15367" width="10.625" style="31" customWidth="1"/>
    <col min="15368" max="15616" width="9" style="31"/>
    <col min="15617" max="15617" width="4.375" style="31" customWidth="1"/>
    <col min="15618" max="15618" width="3" style="31" customWidth="1"/>
    <col min="15619" max="15619" width="4.375" style="31" customWidth="1"/>
    <col min="15620" max="15623" width="10.625" style="31" customWidth="1"/>
    <col min="15624" max="15872" width="9" style="31"/>
    <col min="15873" max="15873" width="4.375" style="31" customWidth="1"/>
    <col min="15874" max="15874" width="3" style="31" customWidth="1"/>
    <col min="15875" max="15875" width="4.375" style="31" customWidth="1"/>
    <col min="15876" max="15879" width="10.625" style="31" customWidth="1"/>
    <col min="15880" max="16128" width="9" style="31"/>
    <col min="16129" max="16129" width="4.375" style="31" customWidth="1"/>
    <col min="16130" max="16130" width="3" style="31" customWidth="1"/>
    <col min="16131" max="16131" width="4.375" style="31" customWidth="1"/>
    <col min="16132" max="16135" width="10.625" style="31" customWidth="1"/>
    <col min="16136" max="16384" width="9" style="31"/>
  </cols>
  <sheetData>
    <row r="1" spans="1:7" s="28" customFormat="1" ht="17.25" customHeight="1">
      <c r="A1" s="26" t="s">
        <v>66</v>
      </c>
      <c r="D1" s="27"/>
      <c r="E1" s="27"/>
      <c r="F1" s="27"/>
      <c r="G1" s="27"/>
    </row>
    <row r="2" spans="1:7" ht="7.5" customHeight="1">
      <c r="A2" s="29"/>
    </row>
    <row r="3" spans="1:7" ht="20.25" customHeight="1">
      <c r="A3" s="32" t="s">
        <v>67</v>
      </c>
      <c r="G3" s="33" t="s">
        <v>68</v>
      </c>
    </row>
    <row r="4" spans="1:7" ht="20.25" customHeight="1">
      <c r="A4" s="322" t="s">
        <v>69</v>
      </c>
      <c r="B4" s="328"/>
      <c r="C4" s="329"/>
      <c r="D4" s="324" t="s">
        <v>46</v>
      </c>
      <c r="E4" s="326" t="s">
        <v>47</v>
      </c>
      <c r="F4" s="327"/>
      <c r="G4" s="327"/>
    </row>
    <row r="5" spans="1:7" ht="20.25" customHeight="1">
      <c r="A5" s="323"/>
      <c r="B5" s="323"/>
      <c r="C5" s="330"/>
      <c r="D5" s="325"/>
      <c r="E5" s="34" t="s">
        <v>48</v>
      </c>
      <c r="F5" s="34" t="s">
        <v>49</v>
      </c>
      <c r="G5" s="35" t="s">
        <v>50</v>
      </c>
    </row>
    <row r="6" spans="1:7" ht="20.25" customHeight="1">
      <c r="A6" s="36" t="s">
        <v>70</v>
      </c>
      <c r="B6" s="36">
        <v>22</v>
      </c>
      <c r="C6" s="48" t="s">
        <v>71</v>
      </c>
      <c r="D6" s="37">
        <v>56489</v>
      </c>
      <c r="E6" s="38">
        <v>164024</v>
      </c>
      <c r="F6" s="38">
        <v>80277</v>
      </c>
      <c r="G6" s="38">
        <v>83747</v>
      </c>
    </row>
    <row r="7" spans="1:7" ht="20.25" customHeight="1">
      <c r="A7" s="39" t="s">
        <v>70</v>
      </c>
      <c r="B7" s="49">
        <v>27</v>
      </c>
      <c r="C7" s="49" t="s">
        <v>71</v>
      </c>
      <c r="D7" s="40">
        <v>57838</v>
      </c>
      <c r="E7" s="41">
        <v>159211</v>
      </c>
      <c r="F7" s="41">
        <v>78209</v>
      </c>
      <c r="G7" s="41">
        <v>81002</v>
      </c>
    </row>
    <row r="8" spans="1:7" ht="20.25" customHeight="1">
      <c r="A8" s="50" t="s">
        <v>72</v>
      </c>
      <c r="B8" s="50">
        <v>2</v>
      </c>
      <c r="C8" s="51" t="s">
        <v>71</v>
      </c>
      <c r="D8" s="52">
        <v>60918</v>
      </c>
      <c r="E8" s="44">
        <v>155549</v>
      </c>
      <c r="F8" s="44">
        <v>77408</v>
      </c>
      <c r="G8" s="44">
        <v>78141</v>
      </c>
    </row>
    <row r="9" spans="1:7" ht="20.25" customHeight="1">
      <c r="A9" s="45" t="s">
        <v>73</v>
      </c>
    </row>
    <row r="10" spans="1:7" ht="20.25" customHeight="1">
      <c r="A10" s="46" t="s">
        <v>65</v>
      </c>
    </row>
  </sheetData>
  <mergeCells count="3">
    <mergeCell ref="A4:C5"/>
    <mergeCell ref="D4:D5"/>
    <mergeCell ref="E4:G4"/>
  </mergeCells>
  <phoneticPr fontId="11"/>
  <pageMargins left="0.78740157480314965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opLeftCell="A16" zoomScaleNormal="100" workbookViewId="0">
      <selection activeCell="G36" sqref="G36"/>
    </sheetView>
  </sheetViews>
  <sheetFormatPr defaultRowHeight="13.5"/>
  <cols>
    <col min="1" max="1" width="4.875" style="64" customWidth="1"/>
    <col min="2" max="2" width="3.25" style="60" customWidth="1"/>
    <col min="3" max="3" width="3.125" style="61" customWidth="1"/>
    <col min="4" max="4" width="7.875" style="61" customWidth="1"/>
    <col min="5" max="5" width="13.375" style="62" customWidth="1"/>
    <col min="6" max="6" width="11" style="63" customWidth="1"/>
    <col min="7" max="7" width="14" style="62" customWidth="1"/>
    <col min="8" max="9" width="12.5" style="64" customWidth="1"/>
    <col min="10" max="256" width="9" style="64"/>
    <col min="257" max="257" width="4.875" style="64" customWidth="1"/>
    <col min="258" max="258" width="3.25" style="64" customWidth="1"/>
    <col min="259" max="259" width="3.125" style="64" customWidth="1"/>
    <col min="260" max="260" width="7.875" style="64" customWidth="1"/>
    <col min="261" max="261" width="13.375" style="64" customWidth="1"/>
    <col min="262" max="262" width="11" style="64" customWidth="1"/>
    <col min="263" max="263" width="14" style="64" customWidth="1"/>
    <col min="264" max="265" width="12.5" style="64" customWidth="1"/>
    <col min="266" max="512" width="9" style="64"/>
    <col min="513" max="513" width="4.875" style="64" customWidth="1"/>
    <col min="514" max="514" width="3.25" style="64" customWidth="1"/>
    <col min="515" max="515" width="3.125" style="64" customWidth="1"/>
    <col min="516" max="516" width="7.875" style="64" customWidth="1"/>
    <col min="517" max="517" width="13.375" style="64" customWidth="1"/>
    <col min="518" max="518" width="11" style="64" customWidth="1"/>
    <col min="519" max="519" width="14" style="64" customWidth="1"/>
    <col min="520" max="521" width="12.5" style="64" customWidth="1"/>
    <col min="522" max="768" width="9" style="64"/>
    <col min="769" max="769" width="4.875" style="64" customWidth="1"/>
    <col min="770" max="770" width="3.25" style="64" customWidth="1"/>
    <col min="771" max="771" width="3.125" style="64" customWidth="1"/>
    <col min="772" max="772" width="7.875" style="64" customWidth="1"/>
    <col min="773" max="773" width="13.375" style="64" customWidth="1"/>
    <col min="774" max="774" width="11" style="64" customWidth="1"/>
    <col min="775" max="775" width="14" style="64" customWidth="1"/>
    <col min="776" max="777" width="12.5" style="64" customWidth="1"/>
    <col min="778" max="1024" width="9" style="64"/>
    <col min="1025" max="1025" width="4.875" style="64" customWidth="1"/>
    <col min="1026" max="1026" width="3.25" style="64" customWidth="1"/>
    <col min="1027" max="1027" width="3.125" style="64" customWidth="1"/>
    <col min="1028" max="1028" width="7.875" style="64" customWidth="1"/>
    <col min="1029" max="1029" width="13.375" style="64" customWidth="1"/>
    <col min="1030" max="1030" width="11" style="64" customWidth="1"/>
    <col min="1031" max="1031" width="14" style="64" customWidth="1"/>
    <col min="1032" max="1033" width="12.5" style="64" customWidth="1"/>
    <col min="1034" max="1280" width="9" style="64"/>
    <col min="1281" max="1281" width="4.875" style="64" customWidth="1"/>
    <col min="1282" max="1282" width="3.25" style="64" customWidth="1"/>
    <col min="1283" max="1283" width="3.125" style="64" customWidth="1"/>
    <col min="1284" max="1284" width="7.875" style="64" customWidth="1"/>
    <col min="1285" max="1285" width="13.375" style="64" customWidth="1"/>
    <col min="1286" max="1286" width="11" style="64" customWidth="1"/>
    <col min="1287" max="1287" width="14" style="64" customWidth="1"/>
    <col min="1288" max="1289" width="12.5" style="64" customWidth="1"/>
    <col min="1290" max="1536" width="9" style="64"/>
    <col min="1537" max="1537" width="4.875" style="64" customWidth="1"/>
    <col min="1538" max="1538" width="3.25" style="64" customWidth="1"/>
    <col min="1539" max="1539" width="3.125" style="64" customWidth="1"/>
    <col min="1540" max="1540" width="7.875" style="64" customWidth="1"/>
    <col min="1541" max="1541" width="13.375" style="64" customWidth="1"/>
    <col min="1542" max="1542" width="11" style="64" customWidth="1"/>
    <col min="1543" max="1543" width="14" style="64" customWidth="1"/>
    <col min="1544" max="1545" width="12.5" style="64" customWidth="1"/>
    <col min="1546" max="1792" width="9" style="64"/>
    <col min="1793" max="1793" width="4.875" style="64" customWidth="1"/>
    <col min="1794" max="1794" width="3.25" style="64" customWidth="1"/>
    <col min="1795" max="1795" width="3.125" style="64" customWidth="1"/>
    <col min="1796" max="1796" width="7.875" style="64" customWidth="1"/>
    <col min="1797" max="1797" width="13.375" style="64" customWidth="1"/>
    <col min="1798" max="1798" width="11" style="64" customWidth="1"/>
    <col min="1799" max="1799" width="14" style="64" customWidth="1"/>
    <col min="1800" max="1801" width="12.5" style="64" customWidth="1"/>
    <col min="1802" max="2048" width="9" style="64"/>
    <col min="2049" max="2049" width="4.875" style="64" customWidth="1"/>
    <col min="2050" max="2050" width="3.25" style="64" customWidth="1"/>
    <col min="2051" max="2051" width="3.125" style="64" customWidth="1"/>
    <col min="2052" max="2052" width="7.875" style="64" customWidth="1"/>
    <col min="2053" max="2053" width="13.375" style="64" customWidth="1"/>
    <col min="2054" max="2054" width="11" style="64" customWidth="1"/>
    <col min="2055" max="2055" width="14" style="64" customWidth="1"/>
    <col min="2056" max="2057" width="12.5" style="64" customWidth="1"/>
    <col min="2058" max="2304" width="9" style="64"/>
    <col min="2305" max="2305" width="4.875" style="64" customWidth="1"/>
    <col min="2306" max="2306" width="3.25" style="64" customWidth="1"/>
    <col min="2307" max="2307" width="3.125" style="64" customWidth="1"/>
    <col min="2308" max="2308" width="7.875" style="64" customWidth="1"/>
    <col min="2309" max="2309" width="13.375" style="64" customWidth="1"/>
    <col min="2310" max="2310" width="11" style="64" customWidth="1"/>
    <col min="2311" max="2311" width="14" style="64" customWidth="1"/>
    <col min="2312" max="2313" width="12.5" style="64" customWidth="1"/>
    <col min="2314" max="2560" width="9" style="64"/>
    <col min="2561" max="2561" width="4.875" style="64" customWidth="1"/>
    <col min="2562" max="2562" width="3.25" style="64" customWidth="1"/>
    <col min="2563" max="2563" width="3.125" style="64" customWidth="1"/>
    <col min="2564" max="2564" width="7.875" style="64" customWidth="1"/>
    <col min="2565" max="2565" width="13.375" style="64" customWidth="1"/>
    <col min="2566" max="2566" width="11" style="64" customWidth="1"/>
    <col min="2567" max="2567" width="14" style="64" customWidth="1"/>
    <col min="2568" max="2569" width="12.5" style="64" customWidth="1"/>
    <col min="2570" max="2816" width="9" style="64"/>
    <col min="2817" max="2817" width="4.875" style="64" customWidth="1"/>
    <col min="2818" max="2818" width="3.25" style="64" customWidth="1"/>
    <col min="2819" max="2819" width="3.125" style="64" customWidth="1"/>
    <col min="2820" max="2820" width="7.875" style="64" customWidth="1"/>
    <col min="2821" max="2821" width="13.375" style="64" customWidth="1"/>
    <col min="2822" max="2822" width="11" style="64" customWidth="1"/>
    <col min="2823" max="2823" width="14" style="64" customWidth="1"/>
    <col min="2824" max="2825" width="12.5" style="64" customWidth="1"/>
    <col min="2826" max="3072" width="9" style="64"/>
    <col min="3073" max="3073" width="4.875" style="64" customWidth="1"/>
    <col min="3074" max="3074" width="3.25" style="64" customWidth="1"/>
    <col min="3075" max="3075" width="3.125" style="64" customWidth="1"/>
    <col min="3076" max="3076" width="7.875" style="64" customWidth="1"/>
    <col min="3077" max="3077" width="13.375" style="64" customWidth="1"/>
    <col min="3078" max="3078" width="11" style="64" customWidth="1"/>
    <col min="3079" max="3079" width="14" style="64" customWidth="1"/>
    <col min="3080" max="3081" width="12.5" style="64" customWidth="1"/>
    <col min="3082" max="3328" width="9" style="64"/>
    <col min="3329" max="3329" width="4.875" style="64" customWidth="1"/>
    <col min="3330" max="3330" width="3.25" style="64" customWidth="1"/>
    <col min="3331" max="3331" width="3.125" style="64" customWidth="1"/>
    <col min="3332" max="3332" width="7.875" style="64" customWidth="1"/>
    <col min="3333" max="3333" width="13.375" style="64" customWidth="1"/>
    <col min="3334" max="3334" width="11" style="64" customWidth="1"/>
    <col min="3335" max="3335" width="14" style="64" customWidth="1"/>
    <col min="3336" max="3337" width="12.5" style="64" customWidth="1"/>
    <col min="3338" max="3584" width="9" style="64"/>
    <col min="3585" max="3585" width="4.875" style="64" customWidth="1"/>
    <col min="3586" max="3586" width="3.25" style="64" customWidth="1"/>
    <col min="3587" max="3587" width="3.125" style="64" customWidth="1"/>
    <col min="3588" max="3588" width="7.875" style="64" customWidth="1"/>
    <col min="3589" max="3589" width="13.375" style="64" customWidth="1"/>
    <col min="3590" max="3590" width="11" style="64" customWidth="1"/>
    <col min="3591" max="3591" width="14" style="64" customWidth="1"/>
    <col min="3592" max="3593" width="12.5" style="64" customWidth="1"/>
    <col min="3594" max="3840" width="9" style="64"/>
    <col min="3841" max="3841" width="4.875" style="64" customWidth="1"/>
    <col min="3842" max="3842" width="3.25" style="64" customWidth="1"/>
    <col min="3843" max="3843" width="3.125" style="64" customWidth="1"/>
    <col min="3844" max="3844" width="7.875" style="64" customWidth="1"/>
    <col min="3845" max="3845" width="13.375" style="64" customWidth="1"/>
    <col min="3846" max="3846" width="11" style="64" customWidth="1"/>
    <col min="3847" max="3847" width="14" style="64" customWidth="1"/>
    <col min="3848" max="3849" width="12.5" style="64" customWidth="1"/>
    <col min="3850" max="4096" width="9" style="64"/>
    <col min="4097" max="4097" width="4.875" style="64" customWidth="1"/>
    <col min="4098" max="4098" width="3.25" style="64" customWidth="1"/>
    <col min="4099" max="4099" width="3.125" style="64" customWidth="1"/>
    <col min="4100" max="4100" width="7.875" style="64" customWidth="1"/>
    <col min="4101" max="4101" width="13.375" style="64" customWidth="1"/>
    <col min="4102" max="4102" width="11" style="64" customWidth="1"/>
    <col min="4103" max="4103" width="14" style="64" customWidth="1"/>
    <col min="4104" max="4105" width="12.5" style="64" customWidth="1"/>
    <col min="4106" max="4352" width="9" style="64"/>
    <col min="4353" max="4353" width="4.875" style="64" customWidth="1"/>
    <col min="4354" max="4354" width="3.25" style="64" customWidth="1"/>
    <col min="4355" max="4355" width="3.125" style="64" customWidth="1"/>
    <col min="4356" max="4356" width="7.875" style="64" customWidth="1"/>
    <col min="4357" max="4357" width="13.375" style="64" customWidth="1"/>
    <col min="4358" max="4358" width="11" style="64" customWidth="1"/>
    <col min="4359" max="4359" width="14" style="64" customWidth="1"/>
    <col min="4360" max="4361" width="12.5" style="64" customWidth="1"/>
    <col min="4362" max="4608" width="9" style="64"/>
    <col min="4609" max="4609" width="4.875" style="64" customWidth="1"/>
    <col min="4610" max="4610" width="3.25" style="64" customWidth="1"/>
    <col min="4611" max="4611" width="3.125" style="64" customWidth="1"/>
    <col min="4612" max="4612" width="7.875" style="64" customWidth="1"/>
    <col min="4613" max="4613" width="13.375" style="64" customWidth="1"/>
    <col min="4614" max="4614" width="11" style="64" customWidth="1"/>
    <col min="4615" max="4615" width="14" style="64" customWidth="1"/>
    <col min="4616" max="4617" width="12.5" style="64" customWidth="1"/>
    <col min="4618" max="4864" width="9" style="64"/>
    <col min="4865" max="4865" width="4.875" style="64" customWidth="1"/>
    <col min="4866" max="4866" width="3.25" style="64" customWidth="1"/>
    <col min="4867" max="4867" width="3.125" style="64" customWidth="1"/>
    <col min="4868" max="4868" width="7.875" style="64" customWidth="1"/>
    <col min="4869" max="4869" width="13.375" style="64" customWidth="1"/>
    <col min="4870" max="4870" width="11" style="64" customWidth="1"/>
    <col min="4871" max="4871" width="14" style="64" customWidth="1"/>
    <col min="4872" max="4873" width="12.5" style="64" customWidth="1"/>
    <col min="4874" max="5120" width="9" style="64"/>
    <col min="5121" max="5121" width="4.875" style="64" customWidth="1"/>
    <col min="5122" max="5122" width="3.25" style="64" customWidth="1"/>
    <col min="5123" max="5123" width="3.125" style="64" customWidth="1"/>
    <col min="5124" max="5124" width="7.875" style="64" customWidth="1"/>
    <col min="5125" max="5125" width="13.375" style="64" customWidth="1"/>
    <col min="5126" max="5126" width="11" style="64" customWidth="1"/>
    <col min="5127" max="5127" width="14" style="64" customWidth="1"/>
    <col min="5128" max="5129" width="12.5" style="64" customWidth="1"/>
    <col min="5130" max="5376" width="9" style="64"/>
    <col min="5377" max="5377" width="4.875" style="64" customWidth="1"/>
    <col min="5378" max="5378" width="3.25" style="64" customWidth="1"/>
    <col min="5379" max="5379" width="3.125" style="64" customWidth="1"/>
    <col min="5380" max="5380" width="7.875" style="64" customWidth="1"/>
    <col min="5381" max="5381" width="13.375" style="64" customWidth="1"/>
    <col min="5382" max="5382" width="11" style="64" customWidth="1"/>
    <col min="5383" max="5383" width="14" style="64" customWidth="1"/>
    <col min="5384" max="5385" width="12.5" style="64" customWidth="1"/>
    <col min="5386" max="5632" width="9" style="64"/>
    <col min="5633" max="5633" width="4.875" style="64" customWidth="1"/>
    <col min="5634" max="5634" width="3.25" style="64" customWidth="1"/>
    <col min="5635" max="5635" width="3.125" style="64" customWidth="1"/>
    <col min="5636" max="5636" width="7.875" style="64" customWidth="1"/>
    <col min="5637" max="5637" width="13.375" style="64" customWidth="1"/>
    <col min="5638" max="5638" width="11" style="64" customWidth="1"/>
    <col min="5639" max="5639" width="14" style="64" customWidth="1"/>
    <col min="5640" max="5641" width="12.5" style="64" customWidth="1"/>
    <col min="5642" max="5888" width="9" style="64"/>
    <col min="5889" max="5889" width="4.875" style="64" customWidth="1"/>
    <col min="5890" max="5890" width="3.25" style="64" customWidth="1"/>
    <col min="5891" max="5891" width="3.125" style="64" customWidth="1"/>
    <col min="5892" max="5892" width="7.875" style="64" customWidth="1"/>
    <col min="5893" max="5893" width="13.375" style="64" customWidth="1"/>
    <col min="5894" max="5894" width="11" style="64" customWidth="1"/>
    <col min="5895" max="5895" width="14" style="64" customWidth="1"/>
    <col min="5896" max="5897" width="12.5" style="64" customWidth="1"/>
    <col min="5898" max="6144" width="9" style="64"/>
    <col min="6145" max="6145" width="4.875" style="64" customWidth="1"/>
    <col min="6146" max="6146" width="3.25" style="64" customWidth="1"/>
    <col min="6147" max="6147" width="3.125" style="64" customWidth="1"/>
    <col min="6148" max="6148" width="7.875" style="64" customWidth="1"/>
    <col min="6149" max="6149" width="13.375" style="64" customWidth="1"/>
    <col min="6150" max="6150" width="11" style="64" customWidth="1"/>
    <col min="6151" max="6151" width="14" style="64" customWidth="1"/>
    <col min="6152" max="6153" width="12.5" style="64" customWidth="1"/>
    <col min="6154" max="6400" width="9" style="64"/>
    <col min="6401" max="6401" width="4.875" style="64" customWidth="1"/>
    <col min="6402" max="6402" width="3.25" style="64" customWidth="1"/>
    <col min="6403" max="6403" width="3.125" style="64" customWidth="1"/>
    <col min="6404" max="6404" width="7.875" style="64" customWidth="1"/>
    <col min="6405" max="6405" width="13.375" style="64" customWidth="1"/>
    <col min="6406" max="6406" width="11" style="64" customWidth="1"/>
    <col min="6407" max="6407" width="14" style="64" customWidth="1"/>
    <col min="6408" max="6409" width="12.5" style="64" customWidth="1"/>
    <col min="6410" max="6656" width="9" style="64"/>
    <col min="6657" max="6657" width="4.875" style="64" customWidth="1"/>
    <col min="6658" max="6658" width="3.25" style="64" customWidth="1"/>
    <col min="6659" max="6659" width="3.125" style="64" customWidth="1"/>
    <col min="6660" max="6660" width="7.875" style="64" customWidth="1"/>
    <col min="6661" max="6661" width="13.375" style="64" customWidth="1"/>
    <col min="6662" max="6662" width="11" style="64" customWidth="1"/>
    <col min="6663" max="6663" width="14" style="64" customWidth="1"/>
    <col min="6664" max="6665" width="12.5" style="64" customWidth="1"/>
    <col min="6666" max="6912" width="9" style="64"/>
    <col min="6913" max="6913" width="4.875" style="64" customWidth="1"/>
    <col min="6914" max="6914" width="3.25" style="64" customWidth="1"/>
    <col min="6915" max="6915" width="3.125" style="64" customWidth="1"/>
    <col min="6916" max="6916" width="7.875" style="64" customWidth="1"/>
    <col min="6917" max="6917" width="13.375" style="64" customWidth="1"/>
    <col min="6918" max="6918" width="11" style="64" customWidth="1"/>
    <col min="6919" max="6919" width="14" style="64" customWidth="1"/>
    <col min="6920" max="6921" width="12.5" style="64" customWidth="1"/>
    <col min="6922" max="7168" width="9" style="64"/>
    <col min="7169" max="7169" width="4.875" style="64" customWidth="1"/>
    <col min="7170" max="7170" width="3.25" style="64" customWidth="1"/>
    <col min="7171" max="7171" width="3.125" style="64" customWidth="1"/>
    <col min="7172" max="7172" width="7.875" style="64" customWidth="1"/>
    <col min="7173" max="7173" width="13.375" style="64" customWidth="1"/>
    <col min="7174" max="7174" width="11" style="64" customWidth="1"/>
    <col min="7175" max="7175" width="14" style="64" customWidth="1"/>
    <col min="7176" max="7177" width="12.5" style="64" customWidth="1"/>
    <col min="7178" max="7424" width="9" style="64"/>
    <col min="7425" max="7425" width="4.875" style="64" customWidth="1"/>
    <col min="7426" max="7426" width="3.25" style="64" customWidth="1"/>
    <col min="7427" max="7427" width="3.125" style="64" customWidth="1"/>
    <col min="7428" max="7428" width="7.875" style="64" customWidth="1"/>
    <col min="7429" max="7429" width="13.375" style="64" customWidth="1"/>
    <col min="7430" max="7430" width="11" style="64" customWidth="1"/>
    <col min="7431" max="7431" width="14" style="64" customWidth="1"/>
    <col min="7432" max="7433" width="12.5" style="64" customWidth="1"/>
    <col min="7434" max="7680" width="9" style="64"/>
    <col min="7681" max="7681" width="4.875" style="64" customWidth="1"/>
    <col min="7682" max="7682" width="3.25" style="64" customWidth="1"/>
    <col min="7683" max="7683" width="3.125" style="64" customWidth="1"/>
    <col min="7684" max="7684" width="7.875" style="64" customWidth="1"/>
    <col min="7685" max="7685" width="13.375" style="64" customWidth="1"/>
    <col min="7686" max="7686" width="11" style="64" customWidth="1"/>
    <col min="7687" max="7687" width="14" style="64" customWidth="1"/>
    <col min="7688" max="7689" width="12.5" style="64" customWidth="1"/>
    <col min="7690" max="7936" width="9" style="64"/>
    <col min="7937" max="7937" width="4.875" style="64" customWidth="1"/>
    <col min="7938" max="7938" width="3.25" style="64" customWidth="1"/>
    <col min="7939" max="7939" width="3.125" style="64" customWidth="1"/>
    <col min="7940" max="7940" width="7.875" style="64" customWidth="1"/>
    <col min="7941" max="7941" width="13.375" style="64" customWidth="1"/>
    <col min="7942" max="7942" width="11" style="64" customWidth="1"/>
    <col min="7943" max="7943" width="14" style="64" customWidth="1"/>
    <col min="7944" max="7945" width="12.5" style="64" customWidth="1"/>
    <col min="7946" max="8192" width="9" style="64"/>
    <col min="8193" max="8193" width="4.875" style="64" customWidth="1"/>
    <col min="8194" max="8194" width="3.25" style="64" customWidth="1"/>
    <col min="8195" max="8195" width="3.125" style="64" customWidth="1"/>
    <col min="8196" max="8196" width="7.875" style="64" customWidth="1"/>
    <col min="8197" max="8197" width="13.375" style="64" customWidth="1"/>
    <col min="8198" max="8198" width="11" style="64" customWidth="1"/>
    <col min="8199" max="8199" width="14" style="64" customWidth="1"/>
    <col min="8200" max="8201" width="12.5" style="64" customWidth="1"/>
    <col min="8202" max="8448" width="9" style="64"/>
    <col min="8449" max="8449" width="4.875" style="64" customWidth="1"/>
    <col min="8450" max="8450" width="3.25" style="64" customWidth="1"/>
    <col min="8451" max="8451" width="3.125" style="64" customWidth="1"/>
    <col min="8452" max="8452" width="7.875" style="64" customWidth="1"/>
    <col min="8453" max="8453" width="13.375" style="64" customWidth="1"/>
    <col min="8454" max="8454" width="11" style="64" customWidth="1"/>
    <col min="8455" max="8455" width="14" style="64" customWidth="1"/>
    <col min="8456" max="8457" width="12.5" style="64" customWidth="1"/>
    <col min="8458" max="8704" width="9" style="64"/>
    <col min="8705" max="8705" width="4.875" style="64" customWidth="1"/>
    <col min="8706" max="8706" width="3.25" style="64" customWidth="1"/>
    <col min="8707" max="8707" width="3.125" style="64" customWidth="1"/>
    <col min="8708" max="8708" width="7.875" style="64" customWidth="1"/>
    <col min="8709" max="8709" width="13.375" style="64" customWidth="1"/>
    <col min="8710" max="8710" width="11" style="64" customWidth="1"/>
    <col min="8711" max="8711" width="14" style="64" customWidth="1"/>
    <col min="8712" max="8713" width="12.5" style="64" customWidth="1"/>
    <col min="8714" max="8960" width="9" style="64"/>
    <col min="8961" max="8961" width="4.875" style="64" customWidth="1"/>
    <col min="8962" max="8962" width="3.25" style="64" customWidth="1"/>
    <col min="8963" max="8963" width="3.125" style="64" customWidth="1"/>
    <col min="8964" max="8964" width="7.875" style="64" customWidth="1"/>
    <col min="8965" max="8965" width="13.375" style="64" customWidth="1"/>
    <col min="8966" max="8966" width="11" style="64" customWidth="1"/>
    <col min="8967" max="8967" width="14" style="64" customWidth="1"/>
    <col min="8968" max="8969" width="12.5" style="64" customWidth="1"/>
    <col min="8970" max="9216" width="9" style="64"/>
    <col min="9217" max="9217" width="4.875" style="64" customWidth="1"/>
    <col min="9218" max="9218" width="3.25" style="64" customWidth="1"/>
    <col min="9219" max="9219" width="3.125" style="64" customWidth="1"/>
    <col min="9220" max="9220" width="7.875" style="64" customWidth="1"/>
    <col min="9221" max="9221" width="13.375" style="64" customWidth="1"/>
    <col min="9222" max="9222" width="11" style="64" customWidth="1"/>
    <col min="9223" max="9223" width="14" style="64" customWidth="1"/>
    <col min="9224" max="9225" width="12.5" style="64" customWidth="1"/>
    <col min="9226" max="9472" width="9" style="64"/>
    <col min="9473" max="9473" width="4.875" style="64" customWidth="1"/>
    <col min="9474" max="9474" width="3.25" style="64" customWidth="1"/>
    <col min="9475" max="9475" width="3.125" style="64" customWidth="1"/>
    <col min="9476" max="9476" width="7.875" style="64" customWidth="1"/>
    <col min="9477" max="9477" width="13.375" style="64" customWidth="1"/>
    <col min="9478" max="9478" width="11" style="64" customWidth="1"/>
    <col min="9479" max="9479" width="14" style="64" customWidth="1"/>
    <col min="9480" max="9481" width="12.5" style="64" customWidth="1"/>
    <col min="9482" max="9728" width="9" style="64"/>
    <col min="9729" max="9729" width="4.875" style="64" customWidth="1"/>
    <col min="9730" max="9730" width="3.25" style="64" customWidth="1"/>
    <col min="9731" max="9731" width="3.125" style="64" customWidth="1"/>
    <col min="9732" max="9732" width="7.875" style="64" customWidth="1"/>
    <col min="9733" max="9733" width="13.375" style="64" customWidth="1"/>
    <col min="9734" max="9734" width="11" style="64" customWidth="1"/>
    <col min="9735" max="9735" width="14" style="64" customWidth="1"/>
    <col min="9736" max="9737" width="12.5" style="64" customWidth="1"/>
    <col min="9738" max="9984" width="9" style="64"/>
    <col min="9985" max="9985" width="4.875" style="64" customWidth="1"/>
    <col min="9986" max="9986" width="3.25" style="64" customWidth="1"/>
    <col min="9987" max="9987" width="3.125" style="64" customWidth="1"/>
    <col min="9988" max="9988" width="7.875" style="64" customWidth="1"/>
    <col min="9989" max="9989" width="13.375" style="64" customWidth="1"/>
    <col min="9990" max="9990" width="11" style="64" customWidth="1"/>
    <col min="9991" max="9991" width="14" style="64" customWidth="1"/>
    <col min="9992" max="9993" width="12.5" style="64" customWidth="1"/>
    <col min="9994" max="10240" width="9" style="64"/>
    <col min="10241" max="10241" width="4.875" style="64" customWidth="1"/>
    <col min="10242" max="10242" width="3.25" style="64" customWidth="1"/>
    <col min="10243" max="10243" width="3.125" style="64" customWidth="1"/>
    <col min="10244" max="10244" width="7.875" style="64" customWidth="1"/>
    <col min="10245" max="10245" width="13.375" style="64" customWidth="1"/>
    <col min="10246" max="10246" width="11" style="64" customWidth="1"/>
    <col min="10247" max="10247" width="14" style="64" customWidth="1"/>
    <col min="10248" max="10249" width="12.5" style="64" customWidth="1"/>
    <col min="10250" max="10496" width="9" style="64"/>
    <col min="10497" max="10497" width="4.875" style="64" customWidth="1"/>
    <col min="10498" max="10498" width="3.25" style="64" customWidth="1"/>
    <col min="10499" max="10499" width="3.125" style="64" customWidth="1"/>
    <col min="10500" max="10500" width="7.875" style="64" customWidth="1"/>
    <col min="10501" max="10501" width="13.375" style="64" customWidth="1"/>
    <col min="10502" max="10502" width="11" style="64" customWidth="1"/>
    <col min="10503" max="10503" width="14" style="64" customWidth="1"/>
    <col min="10504" max="10505" width="12.5" style="64" customWidth="1"/>
    <col min="10506" max="10752" width="9" style="64"/>
    <col min="10753" max="10753" width="4.875" style="64" customWidth="1"/>
    <col min="10754" max="10754" width="3.25" style="64" customWidth="1"/>
    <col min="10755" max="10755" width="3.125" style="64" customWidth="1"/>
    <col min="10756" max="10756" width="7.875" style="64" customWidth="1"/>
    <col min="10757" max="10757" width="13.375" style="64" customWidth="1"/>
    <col min="10758" max="10758" width="11" style="64" customWidth="1"/>
    <col min="10759" max="10759" width="14" style="64" customWidth="1"/>
    <col min="10760" max="10761" width="12.5" style="64" customWidth="1"/>
    <col min="10762" max="11008" width="9" style="64"/>
    <col min="11009" max="11009" width="4.875" style="64" customWidth="1"/>
    <col min="11010" max="11010" width="3.25" style="64" customWidth="1"/>
    <col min="11011" max="11011" width="3.125" style="64" customWidth="1"/>
    <col min="11012" max="11012" width="7.875" style="64" customWidth="1"/>
    <col min="11013" max="11013" width="13.375" style="64" customWidth="1"/>
    <col min="11014" max="11014" width="11" style="64" customWidth="1"/>
    <col min="11015" max="11015" width="14" style="64" customWidth="1"/>
    <col min="11016" max="11017" width="12.5" style="64" customWidth="1"/>
    <col min="11018" max="11264" width="9" style="64"/>
    <col min="11265" max="11265" width="4.875" style="64" customWidth="1"/>
    <col min="11266" max="11266" width="3.25" style="64" customWidth="1"/>
    <col min="11267" max="11267" width="3.125" style="64" customWidth="1"/>
    <col min="11268" max="11268" width="7.875" style="64" customWidth="1"/>
    <col min="11269" max="11269" width="13.375" style="64" customWidth="1"/>
    <col min="11270" max="11270" width="11" style="64" customWidth="1"/>
    <col min="11271" max="11271" width="14" style="64" customWidth="1"/>
    <col min="11272" max="11273" width="12.5" style="64" customWidth="1"/>
    <col min="11274" max="11520" width="9" style="64"/>
    <col min="11521" max="11521" width="4.875" style="64" customWidth="1"/>
    <col min="11522" max="11522" width="3.25" style="64" customWidth="1"/>
    <col min="11523" max="11523" width="3.125" style="64" customWidth="1"/>
    <col min="11524" max="11524" width="7.875" style="64" customWidth="1"/>
    <col min="11525" max="11525" width="13.375" style="64" customWidth="1"/>
    <col min="11526" max="11526" width="11" style="64" customWidth="1"/>
    <col min="11527" max="11527" width="14" style="64" customWidth="1"/>
    <col min="11528" max="11529" width="12.5" style="64" customWidth="1"/>
    <col min="11530" max="11776" width="9" style="64"/>
    <col min="11777" max="11777" width="4.875" style="64" customWidth="1"/>
    <col min="11778" max="11778" width="3.25" style="64" customWidth="1"/>
    <col min="11779" max="11779" width="3.125" style="64" customWidth="1"/>
    <col min="11780" max="11780" width="7.875" style="64" customWidth="1"/>
    <col min="11781" max="11781" width="13.375" style="64" customWidth="1"/>
    <col min="11782" max="11782" width="11" style="64" customWidth="1"/>
    <col min="11783" max="11783" width="14" style="64" customWidth="1"/>
    <col min="11784" max="11785" width="12.5" style="64" customWidth="1"/>
    <col min="11786" max="12032" width="9" style="64"/>
    <col min="12033" max="12033" width="4.875" style="64" customWidth="1"/>
    <col min="12034" max="12034" width="3.25" style="64" customWidth="1"/>
    <col min="12035" max="12035" width="3.125" style="64" customWidth="1"/>
    <col min="12036" max="12036" width="7.875" style="64" customWidth="1"/>
    <col min="12037" max="12037" width="13.375" style="64" customWidth="1"/>
    <col min="12038" max="12038" width="11" style="64" customWidth="1"/>
    <col min="12039" max="12039" width="14" style="64" customWidth="1"/>
    <col min="12040" max="12041" width="12.5" style="64" customWidth="1"/>
    <col min="12042" max="12288" width="9" style="64"/>
    <col min="12289" max="12289" width="4.875" style="64" customWidth="1"/>
    <col min="12290" max="12290" width="3.25" style="64" customWidth="1"/>
    <col min="12291" max="12291" width="3.125" style="64" customWidth="1"/>
    <col min="12292" max="12292" width="7.875" style="64" customWidth="1"/>
    <col min="12293" max="12293" width="13.375" style="64" customWidth="1"/>
    <col min="12294" max="12294" width="11" style="64" customWidth="1"/>
    <col min="12295" max="12295" width="14" style="64" customWidth="1"/>
    <col min="12296" max="12297" width="12.5" style="64" customWidth="1"/>
    <col min="12298" max="12544" width="9" style="64"/>
    <col min="12545" max="12545" width="4.875" style="64" customWidth="1"/>
    <col min="12546" max="12546" width="3.25" style="64" customWidth="1"/>
    <col min="12547" max="12547" width="3.125" style="64" customWidth="1"/>
    <col min="12548" max="12548" width="7.875" style="64" customWidth="1"/>
    <col min="12549" max="12549" width="13.375" style="64" customWidth="1"/>
    <col min="12550" max="12550" width="11" style="64" customWidth="1"/>
    <col min="12551" max="12551" width="14" style="64" customWidth="1"/>
    <col min="12552" max="12553" width="12.5" style="64" customWidth="1"/>
    <col min="12554" max="12800" width="9" style="64"/>
    <col min="12801" max="12801" width="4.875" style="64" customWidth="1"/>
    <col min="12802" max="12802" width="3.25" style="64" customWidth="1"/>
    <col min="12803" max="12803" width="3.125" style="64" customWidth="1"/>
    <col min="12804" max="12804" width="7.875" style="64" customWidth="1"/>
    <col min="12805" max="12805" width="13.375" style="64" customWidth="1"/>
    <col min="12806" max="12806" width="11" style="64" customWidth="1"/>
    <col min="12807" max="12807" width="14" style="64" customWidth="1"/>
    <col min="12808" max="12809" width="12.5" style="64" customWidth="1"/>
    <col min="12810" max="13056" width="9" style="64"/>
    <col min="13057" max="13057" width="4.875" style="64" customWidth="1"/>
    <col min="13058" max="13058" width="3.25" style="64" customWidth="1"/>
    <col min="13059" max="13059" width="3.125" style="64" customWidth="1"/>
    <col min="13060" max="13060" width="7.875" style="64" customWidth="1"/>
    <col min="13061" max="13061" width="13.375" style="64" customWidth="1"/>
    <col min="13062" max="13062" width="11" style="64" customWidth="1"/>
    <col min="13063" max="13063" width="14" style="64" customWidth="1"/>
    <col min="13064" max="13065" width="12.5" style="64" customWidth="1"/>
    <col min="13066" max="13312" width="9" style="64"/>
    <col min="13313" max="13313" width="4.875" style="64" customWidth="1"/>
    <col min="13314" max="13314" width="3.25" style="64" customWidth="1"/>
    <col min="13315" max="13315" width="3.125" style="64" customWidth="1"/>
    <col min="13316" max="13316" width="7.875" style="64" customWidth="1"/>
    <col min="13317" max="13317" width="13.375" style="64" customWidth="1"/>
    <col min="13318" max="13318" width="11" style="64" customWidth="1"/>
    <col min="13319" max="13319" width="14" style="64" customWidth="1"/>
    <col min="13320" max="13321" width="12.5" style="64" customWidth="1"/>
    <col min="13322" max="13568" width="9" style="64"/>
    <col min="13569" max="13569" width="4.875" style="64" customWidth="1"/>
    <col min="13570" max="13570" width="3.25" style="64" customWidth="1"/>
    <col min="13571" max="13571" width="3.125" style="64" customWidth="1"/>
    <col min="13572" max="13572" width="7.875" style="64" customWidth="1"/>
    <col min="13573" max="13573" width="13.375" style="64" customWidth="1"/>
    <col min="13574" max="13574" width="11" style="64" customWidth="1"/>
    <col min="13575" max="13575" width="14" style="64" customWidth="1"/>
    <col min="13576" max="13577" width="12.5" style="64" customWidth="1"/>
    <col min="13578" max="13824" width="9" style="64"/>
    <col min="13825" max="13825" width="4.875" style="64" customWidth="1"/>
    <col min="13826" max="13826" width="3.25" style="64" customWidth="1"/>
    <col min="13827" max="13827" width="3.125" style="64" customWidth="1"/>
    <col min="13828" max="13828" width="7.875" style="64" customWidth="1"/>
    <col min="13829" max="13829" width="13.375" style="64" customWidth="1"/>
    <col min="13830" max="13830" width="11" style="64" customWidth="1"/>
    <col min="13831" max="13831" width="14" style="64" customWidth="1"/>
    <col min="13832" max="13833" width="12.5" style="64" customWidth="1"/>
    <col min="13834" max="14080" width="9" style="64"/>
    <col min="14081" max="14081" width="4.875" style="64" customWidth="1"/>
    <col min="14082" max="14082" width="3.25" style="64" customWidth="1"/>
    <col min="14083" max="14083" width="3.125" style="64" customWidth="1"/>
    <col min="14084" max="14084" width="7.875" style="64" customWidth="1"/>
    <col min="14085" max="14085" width="13.375" style="64" customWidth="1"/>
    <col min="14086" max="14086" width="11" style="64" customWidth="1"/>
    <col min="14087" max="14087" width="14" style="64" customWidth="1"/>
    <col min="14088" max="14089" width="12.5" style="64" customWidth="1"/>
    <col min="14090" max="14336" width="9" style="64"/>
    <col min="14337" max="14337" width="4.875" style="64" customWidth="1"/>
    <col min="14338" max="14338" width="3.25" style="64" customWidth="1"/>
    <col min="14339" max="14339" width="3.125" style="64" customWidth="1"/>
    <col min="14340" max="14340" width="7.875" style="64" customWidth="1"/>
    <col min="14341" max="14341" width="13.375" style="64" customWidth="1"/>
    <col min="14342" max="14342" width="11" style="64" customWidth="1"/>
    <col min="14343" max="14343" width="14" style="64" customWidth="1"/>
    <col min="14344" max="14345" width="12.5" style="64" customWidth="1"/>
    <col min="14346" max="14592" width="9" style="64"/>
    <col min="14593" max="14593" width="4.875" style="64" customWidth="1"/>
    <col min="14594" max="14594" width="3.25" style="64" customWidth="1"/>
    <col min="14595" max="14595" width="3.125" style="64" customWidth="1"/>
    <col min="14596" max="14596" width="7.875" style="64" customWidth="1"/>
    <col min="14597" max="14597" width="13.375" style="64" customWidth="1"/>
    <col min="14598" max="14598" width="11" style="64" customWidth="1"/>
    <col min="14599" max="14599" width="14" style="64" customWidth="1"/>
    <col min="14600" max="14601" width="12.5" style="64" customWidth="1"/>
    <col min="14602" max="14848" width="9" style="64"/>
    <col min="14849" max="14849" width="4.875" style="64" customWidth="1"/>
    <col min="14850" max="14850" width="3.25" style="64" customWidth="1"/>
    <col min="14851" max="14851" width="3.125" style="64" customWidth="1"/>
    <col min="14852" max="14852" width="7.875" style="64" customWidth="1"/>
    <col min="14853" max="14853" width="13.375" style="64" customWidth="1"/>
    <col min="14854" max="14854" width="11" style="64" customWidth="1"/>
    <col min="14855" max="14855" width="14" style="64" customWidth="1"/>
    <col min="14856" max="14857" width="12.5" style="64" customWidth="1"/>
    <col min="14858" max="15104" width="9" style="64"/>
    <col min="15105" max="15105" width="4.875" style="64" customWidth="1"/>
    <col min="15106" max="15106" width="3.25" style="64" customWidth="1"/>
    <col min="15107" max="15107" width="3.125" style="64" customWidth="1"/>
    <col min="15108" max="15108" width="7.875" style="64" customWidth="1"/>
    <col min="15109" max="15109" width="13.375" style="64" customWidth="1"/>
    <col min="15110" max="15110" width="11" style="64" customWidth="1"/>
    <col min="15111" max="15111" width="14" style="64" customWidth="1"/>
    <col min="15112" max="15113" width="12.5" style="64" customWidth="1"/>
    <col min="15114" max="15360" width="9" style="64"/>
    <col min="15361" max="15361" width="4.875" style="64" customWidth="1"/>
    <col min="15362" max="15362" width="3.25" style="64" customWidth="1"/>
    <col min="15363" max="15363" width="3.125" style="64" customWidth="1"/>
    <col min="15364" max="15364" width="7.875" style="64" customWidth="1"/>
    <col min="15365" max="15365" width="13.375" style="64" customWidth="1"/>
    <col min="15366" max="15366" width="11" style="64" customWidth="1"/>
    <col min="15367" max="15367" width="14" style="64" customWidth="1"/>
    <col min="15368" max="15369" width="12.5" style="64" customWidth="1"/>
    <col min="15370" max="15616" width="9" style="64"/>
    <col min="15617" max="15617" width="4.875" style="64" customWidth="1"/>
    <col min="15618" max="15618" width="3.25" style="64" customWidth="1"/>
    <col min="15619" max="15619" width="3.125" style="64" customWidth="1"/>
    <col min="15620" max="15620" width="7.875" style="64" customWidth="1"/>
    <col min="15621" max="15621" width="13.375" style="64" customWidth="1"/>
    <col min="15622" max="15622" width="11" style="64" customWidth="1"/>
    <col min="15623" max="15623" width="14" style="64" customWidth="1"/>
    <col min="15624" max="15625" width="12.5" style="64" customWidth="1"/>
    <col min="15626" max="15872" width="9" style="64"/>
    <col min="15873" max="15873" width="4.875" style="64" customWidth="1"/>
    <col min="15874" max="15874" width="3.25" style="64" customWidth="1"/>
    <col min="15875" max="15875" width="3.125" style="64" customWidth="1"/>
    <col min="15876" max="15876" width="7.875" style="64" customWidth="1"/>
    <col min="15877" max="15877" width="13.375" style="64" customWidth="1"/>
    <col min="15878" max="15878" width="11" style="64" customWidth="1"/>
    <col min="15879" max="15879" width="14" style="64" customWidth="1"/>
    <col min="15880" max="15881" width="12.5" style="64" customWidth="1"/>
    <col min="15882" max="16128" width="9" style="64"/>
    <col min="16129" max="16129" width="4.875" style="64" customWidth="1"/>
    <col min="16130" max="16130" width="3.25" style="64" customWidth="1"/>
    <col min="16131" max="16131" width="3.125" style="64" customWidth="1"/>
    <col min="16132" max="16132" width="7.875" style="64" customWidth="1"/>
    <col min="16133" max="16133" width="13.375" style="64" customWidth="1"/>
    <col min="16134" max="16134" width="11" style="64" customWidth="1"/>
    <col min="16135" max="16135" width="14" style="64" customWidth="1"/>
    <col min="16136" max="16137" width="12.5" style="64" customWidth="1"/>
    <col min="16138" max="16384" width="9" style="64"/>
  </cols>
  <sheetData>
    <row r="1" spans="1:9" s="58" customFormat="1" ht="20.25" customHeight="1">
      <c r="A1" s="53" t="s">
        <v>74</v>
      </c>
      <c r="B1" s="54"/>
      <c r="C1" s="55"/>
      <c r="D1" s="55"/>
      <c r="E1" s="56"/>
      <c r="F1" s="57"/>
      <c r="G1" s="56"/>
    </row>
    <row r="2" spans="1:9" ht="7.5" customHeight="1">
      <c r="A2" s="59"/>
    </row>
    <row r="3" spans="1:9" ht="20.25" customHeight="1">
      <c r="I3" s="65" t="s">
        <v>75</v>
      </c>
    </row>
    <row r="4" spans="1:9" ht="20.25" customHeight="1">
      <c r="A4" s="331" t="s">
        <v>69</v>
      </c>
      <c r="B4" s="332"/>
      <c r="C4" s="333"/>
      <c r="D4" s="336" t="s">
        <v>76</v>
      </c>
      <c r="E4" s="338" t="s">
        <v>77</v>
      </c>
      <c r="F4" s="340" t="s">
        <v>78</v>
      </c>
      <c r="G4" s="67" t="s">
        <v>79</v>
      </c>
      <c r="H4" s="341" t="s">
        <v>80</v>
      </c>
      <c r="I4" s="342"/>
    </row>
    <row r="5" spans="1:9" ht="20.25" customHeight="1">
      <c r="A5" s="334"/>
      <c r="B5" s="334"/>
      <c r="C5" s="335"/>
      <c r="D5" s="337"/>
      <c r="E5" s="339"/>
      <c r="F5" s="339"/>
      <c r="G5" s="68" t="s">
        <v>81</v>
      </c>
      <c r="H5" s="69" t="s">
        <v>82</v>
      </c>
      <c r="I5" s="70" t="s">
        <v>83</v>
      </c>
    </row>
    <row r="6" spans="1:9" ht="20.25" customHeight="1">
      <c r="A6" s="71" t="s">
        <v>84</v>
      </c>
      <c r="B6" s="71">
        <v>35</v>
      </c>
      <c r="C6" s="72" t="s">
        <v>85</v>
      </c>
      <c r="D6" s="71" t="s">
        <v>86</v>
      </c>
      <c r="E6" s="73">
        <v>31806</v>
      </c>
      <c r="F6" s="71">
        <v>2.6</v>
      </c>
      <c r="G6" s="74">
        <v>12233.1</v>
      </c>
      <c r="H6" s="75">
        <v>43.3</v>
      </c>
      <c r="I6" s="75">
        <v>2.1</v>
      </c>
    </row>
    <row r="7" spans="1:9" ht="20.25" customHeight="1">
      <c r="A7" s="71" t="s">
        <v>84</v>
      </c>
      <c r="B7" s="71">
        <v>40</v>
      </c>
      <c r="C7" s="72" t="s">
        <v>85</v>
      </c>
      <c r="D7" s="71" t="s">
        <v>86</v>
      </c>
      <c r="E7" s="73">
        <v>32443</v>
      </c>
      <c r="F7" s="71">
        <v>2.8</v>
      </c>
      <c r="G7" s="74">
        <v>11586.8</v>
      </c>
      <c r="H7" s="75">
        <v>43.4</v>
      </c>
      <c r="I7" s="75">
        <v>2.2999999999999998</v>
      </c>
    </row>
    <row r="8" spans="1:9" ht="20.25" customHeight="1">
      <c r="A8" s="71" t="s">
        <v>84</v>
      </c>
      <c r="B8" s="71">
        <v>45</v>
      </c>
      <c r="C8" s="72" t="s">
        <v>85</v>
      </c>
      <c r="D8" s="71" t="s">
        <v>86</v>
      </c>
      <c r="E8" s="73">
        <v>35200</v>
      </c>
      <c r="F8" s="71">
        <v>3.8</v>
      </c>
      <c r="G8" s="74">
        <v>9263.2000000000007</v>
      </c>
      <c r="H8" s="75">
        <v>44.9</v>
      </c>
      <c r="I8" s="75">
        <v>3.1</v>
      </c>
    </row>
    <row r="9" spans="1:9" ht="20.25" customHeight="1">
      <c r="A9" s="71" t="s">
        <v>84</v>
      </c>
      <c r="B9" s="71">
        <v>50</v>
      </c>
      <c r="C9" s="72" t="s">
        <v>85</v>
      </c>
      <c r="D9" s="71" t="s">
        <v>86</v>
      </c>
      <c r="E9" s="73">
        <v>39436</v>
      </c>
      <c r="F9" s="71">
        <v>5.7</v>
      </c>
      <c r="G9" s="74">
        <v>6918.6</v>
      </c>
      <c r="H9" s="75">
        <v>47.4</v>
      </c>
      <c r="I9" s="75">
        <v>4.7</v>
      </c>
    </row>
    <row r="10" spans="1:9" ht="20.25" customHeight="1">
      <c r="A10" s="71" t="s">
        <v>84</v>
      </c>
      <c r="B10" s="71">
        <v>55</v>
      </c>
      <c r="C10" s="72" t="s">
        <v>85</v>
      </c>
      <c r="D10" s="71" t="s">
        <v>86</v>
      </c>
      <c r="E10" s="73">
        <v>42352</v>
      </c>
      <c r="F10" s="71">
        <v>6.9</v>
      </c>
      <c r="G10" s="74">
        <v>6138</v>
      </c>
      <c r="H10" s="75">
        <v>49.5</v>
      </c>
      <c r="I10" s="75">
        <v>5.6</v>
      </c>
    </row>
    <row r="11" spans="1:9" ht="20.25" customHeight="1">
      <c r="A11" s="71" t="s">
        <v>84</v>
      </c>
      <c r="B11" s="71">
        <v>60</v>
      </c>
      <c r="C11" s="72" t="s">
        <v>85</v>
      </c>
      <c r="D11" s="71" t="s">
        <v>86</v>
      </c>
      <c r="E11" s="73">
        <v>39855</v>
      </c>
      <c r="F11" s="71">
        <v>6.8</v>
      </c>
      <c r="G11" s="74">
        <v>5861</v>
      </c>
      <c r="H11" s="75">
        <v>46.2</v>
      </c>
      <c r="I11" s="75">
        <v>5.6</v>
      </c>
    </row>
    <row r="12" spans="1:9" ht="20.25" customHeight="1">
      <c r="A12" s="71" t="s">
        <v>84</v>
      </c>
      <c r="B12" s="71">
        <v>60</v>
      </c>
      <c r="C12" s="72" t="s">
        <v>85</v>
      </c>
      <c r="D12" s="71" t="s">
        <v>87</v>
      </c>
      <c r="E12" s="73">
        <v>7331</v>
      </c>
      <c r="F12" s="71">
        <v>2.2000000000000002</v>
      </c>
      <c r="G12" s="74">
        <v>3332.3</v>
      </c>
      <c r="H12" s="75" t="s">
        <v>88</v>
      </c>
      <c r="I12" s="75" t="s">
        <v>88</v>
      </c>
    </row>
    <row r="13" spans="1:9" ht="20.25" customHeight="1">
      <c r="A13" s="71" t="s">
        <v>89</v>
      </c>
      <c r="B13" s="71">
        <v>2</v>
      </c>
      <c r="C13" s="72" t="s">
        <v>85</v>
      </c>
      <c r="D13" s="71" t="s">
        <v>86</v>
      </c>
      <c r="E13" s="73">
        <v>44015</v>
      </c>
      <c r="F13" s="71">
        <v>8.8000000000000007</v>
      </c>
      <c r="G13" s="74">
        <v>5001.7</v>
      </c>
      <c r="H13" s="75">
        <v>51.1</v>
      </c>
      <c r="I13" s="75">
        <v>7.2</v>
      </c>
    </row>
    <row r="14" spans="1:9" ht="20.25" customHeight="1">
      <c r="A14" s="71" t="s">
        <v>89</v>
      </c>
      <c r="B14" s="71">
        <v>2</v>
      </c>
      <c r="C14" s="72" t="s">
        <v>85</v>
      </c>
      <c r="D14" s="71" t="s">
        <v>87</v>
      </c>
      <c r="E14" s="73">
        <v>9006</v>
      </c>
      <c r="F14" s="71">
        <v>2.6</v>
      </c>
      <c r="G14" s="74">
        <v>6463.8</v>
      </c>
      <c r="H14" s="75" t="s">
        <v>88</v>
      </c>
      <c r="I14" s="75" t="s">
        <v>88</v>
      </c>
    </row>
    <row r="15" spans="1:9" ht="20.25" customHeight="1">
      <c r="A15" s="71" t="s">
        <v>89</v>
      </c>
      <c r="B15" s="71">
        <v>7</v>
      </c>
      <c r="C15" s="72" t="s">
        <v>85</v>
      </c>
      <c r="D15" s="71" t="s">
        <v>86</v>
      </c>
      <c r="E15" s="73">
        <v>44847</v>
      </c>
      <c r="F15" s="71">
        <v>9.3000000000000007</v>
      </c>
      <c r="G15" s="74">
        <v>4822.3</v>
      </c>
      <c r="H15" s="75">
        <v>52.7</v>
      </c>
      <c r="I15" s="75">
        <v>7.6</v>
      </c>
    </row>
    <row r="16" spans="1:9" ht="20.25" customHeight="1">
      <c r="A16" s="71" t="s">
        <v>89</v>
      </c>
      <c r="B16" s="71">
        <v>7</v>
      </c>
      <c r="C16" s="72" t="s">
        <v>85</v>
      </c>
      <c r="D16" s="71" t="s">
        <v>87</v>
      </c>
      <c r="E16" s="73">
        <v>10907</v>
      </c>
      <c r="F16" s="71">
        <v>2.9</v>
      </c>
      <c r="G16" s="74">
        <v>3722.5</v>
      </c>
      <c r="H16" s="75" t="s">
        <v>88</v>
      </c>
      <c r="I16" s="75" t="s">
        <v>88</v>
      </c>
    </row>
    <row r="17" spans="1:9" ht="20.25" customHeight="1">
      <c r="A17" s="71" t="s">
        <v>89</v>
      </c>
      <c r="B17" s="71">
        <v>12</v>
      </c>
      <c r="C17" s="72" t="s">
        <v>85</v>
      </c>
      <c r="D17" s="71" t="s">
        <v>86</v>
      </c>
      <c r="E17" s="73">
        <v>43835</v>
      </c>
      <c r="F17" s="71">
        <v>9.6</v>
      </c>
      <c r="G17" s="74">
        <v>4580.5</v>
      </c>
      <c r="H17" s="75">
        <v>52.3</v>
      </c>
      <c r="I17" s="75">
        <v>7.8</v>
      </c>
    </row>
    <row r="18" spans="1:9" ht="20.25" customHeight="1">
      <c r="A18" s="71" t="s">
        <v>89</v>
      </c>
      <c r="B18" s="71">
        <v>12</v>
      </c>
      <c r="C18" s="72" t="s">
        <v>85</v>
      </c>
      <c r="D18" s="71" t="s">
        <v>87</v>
      </c>
      <c r="E18" s="73">
        <v>11155</v>
      </c>
      <c r="F18" s="71">
        <v>3.2</v>
      </c>
      <c r="G18" s="74">
        <v>3485.9</v>
      </c>
      <c r="H18" s="75" t="s">
        <v>88</v>
      </c>
      <c r="I18" s="75" t="s">
        <v>88</v>
      </c>
    </row>
    <row r="19" spans="1:9" ht="20.25" customHeight="1">
      <c r="A19" s="71" t="s">
        <v>89</v>
      </c>
      <c r="B19" s="71">
        <v>17</v>
      </c>
      <c r="C19" s="72" t="s">
        <v>85</v>
      </c>
      <c r="D19" s="71" t="s">
        <v>86</v>
      </c>
      <c r="E19" s="73">
        <v>42729</v>
      </c>
      <c r="F19" s="71">
        <v>9.6999999999999993</v>
      </c>
      <c r="G19" s="74">
        <v>4427.8999999999996</v>
      </c>
      <c r="H19" s="75">
        <v>51.9</v>
      </c>
      <c r="I19" s="75">
        <v>7.9</v>
      </c>
    </row>
    <row r="20" spans="1:9" ht="20.25" customHeight="1">
      <c r="A20" s="71" t="s">
        <v>89</v>
      </c>
      <c r="B20" s="71">
        <v>17</v>
      </c>
      <c r="C20" s="72" t="s">
        <v>85</v>
      </c>
      <c r="D20" s="71" t="s">
        <v>87</v>
      </c>
      <c r="E20" s="73">
        <v>11986</v>
      </c>
      <c r="F20" s="71">
        <v>3.3</v>
      </c>
      <c r="G20" s="74">
        <v>3688</v>
      </c>
      <c r="H20" s="75" t="s">
        <v>88</v>
      </c>
      <c r="I20" s="75" t="s">
        <v>88</v>
      </c>
    </row>
    <row r="21" spans="1:9" ht="20.25" customHeight="1">
      <c r="A21" s="75" t="s">
        <v>90</v>
      </c>
      <c r="B21" s="76">
        <v>22</v>
      </c>
      <c r="C21" s="77" t="s">
        <v>71</v>
      </c>
      <c r="D21" s="75" t="s">
        <v>91</v>
      </c>
      <c r="E21" s="78">
        <v>57347</v>
      </c>
      <c r="F21" s="79">
        <v>13.45</v>
      </c>
      <c r="G21" s="80">
        <v>4263.7</v>
      </c>
      <c r="H21" s="79">
        <v>35</v>
      </c>
      <c r="I21" s="81">
        <v>4.0999999999999996</v>
      </c>
    </row>
    <row r="22" spans="1:9" ht="20.25" customHeight="1">
      <c r="A22" s="75"/>
      <c r="B22" s="76"/>
      <c r="C22" s="77"/>
      <c r="D22" s="75" t="s">
        <v>92</v>
      </c>
      <c r="E22" s="78">
        <v>45020</v>
      </c>
      <c r="F22" s="82">
        <v>10.17</v>
      </c>
      <c r="G22" s="83">
        <v>4426.7</v>
      </c>
      <c r="H22" s="84" t="s">
        <v>88</v>
      </c>
      <c r="I22" s="84" t="s">
        <v>88</v>
      </c>
    </row>
    <row r="23" spans="1:9" ht="20.25" customHeight="1">
      <c r="A23" s="75"/>
      <c r="B23" s="76"/>
      <c r="C23" s="77"/>
      <c r="D23" s="75" t="s">
        <v>93</v>
      </c>
      <c r="E23" s="78">
        <v>12327</v>
      </c>
      <c r="F23" s="82">
        <v>3.28</v>
      </c>
      <c r="G23" s="83">
        <v>3758.2</v>
      </c>
      <c r="H23" s="84" t="s">
        <v>88</v>
      </c>
      <c r="I23" s="84" t="s">
        <v>88</v>
      </c>
    </row>
    <row r="24" spans="1:9" ht="20.25" customHeight="1">
      <c r="A24" s="75" t="s">
        <v>90</v>
      </c>
      <c r="B24" s="76">
        <v>27</v>
      </c>
      <c r="C24" s="77" t="s">
        <v>71</v>
      </c>
      <c r="D24" s="75" t="s">
        <v>91</v>
      </c>
      <c r="E24" s="78">
        <v>56831</v>
      </c>
      <c r="F24" s="82">
        <v>13.7</v>
      </c>
      <c r="G24" s="83">
        <v>4154.3</v>
      </c>
      <c r="H24" s="84">
        <v>35.700000000000003</v>
      </c>
      <c r="I24" s="84">
        <v>4.0999999999999996</v>
      </c>
    </row>
    <row r="25" spans="1:9" ht="20.25" customHeight="1">
      <c r="A25" s="75"/>
      <c r="B25" s="76"/>
      <c r="C25" s="77"/>
      <c r="D25" s="75" t="s">
        <v>92</v>
      </c>
      <c r="E25" s="78">
        <v>43950</v>
      </c>
      <c r="F25" s="82">
        <v>10.25</v>
      </c>
      <c r="G25" s="83">
        <v>4287.8</v>
      </c>
      <c r="H25" s="85" t="s">
        <v>88</v>
      </c>
      <c r="I25" s="85" t="s">
        <v>88</v>
      </c>
    </row>
    <row r="26" spans="1:9" ht="20.25" customHeight="1">
      <c r="A26" s="75"/>
      <c r="B26" s="76"/>
      <c r="C26" s="77"/>
      <c r="D26" s="75" t="s">
        <v>93</v>
      </c>
      <c r="E26" s="78">
        <v>12881</v>
      </c>
      <c r="F26" s="82">
        <v>3.42</v>
      </c>
      <c r="G26" s="83">
        <v>3766.4</v>
      </c>
      <c r="H26" s="84" t="s">
        <v>88</v>
      </c>
      <c r="I26" s="84" t="s">
        <v>88</v>
      </c>
    </row>
    <row r="27" spans="1:9" ht="20.25" customHeight="1">
      <c r="A27" s="75" t="s">
        <v>72</v>
      </c>
      <c r="B27" s="76">
        <v>2</v>
      </c>
      <c r="C27" s="77" t="s">
        <v>71</v>
      </c>
      <c r="D27" s="75" t="s">
        <v>91</v>
      </c>
      <c r="E27" s="78">
        <v>60411</v>
      </c>
      <c r="F27" s="82">
        <v>15.72</v>
      </c>
      <c r="G27" s="83">
        <v>3842.9</v>
      </c>
      <c r="H27" s="84">
        <v>38.799999999999997</v>
      </c>
      <c r="I27" s="84">
        <v>4.7</v>
      </c>
    </row>
    <row r="28" spans="1:9" ht="20.25" customHeight="1">
      <c r="A28" s="75"/>
      <c r="B28" s="76"/>
      <c r="C28" s="77"/>
      <c r="D28" s="75" t="s">
        <v>92</v>
      </c>
      <c r="E28" s="78">
        <v>47172</v>
      </c>
      <c r="F28" s="82">
        <v>11.88</v>
      </c>
      <c r="G28" s="83">
        <v>3970.7</v>
      </c>
      <c r="H28" s="85" t="s">
        <v>88</v>
      </c>
      <c r="I28" s="85" t="s">
        <v>88</v>
      </c>
    </row>
    <row r="29" spans="1:9" ht="20.25" customHeight="1">
      <c r="A29" s="86"/>
      <c r="B29" s="87"/>
      <c r="C29" s="88"/>
      <c r="D29" s="86" t="s">
        <v>93</v>
      </c>
      <c r="E29" s="89">
        <v>13239</v>
      </c>
      <c r="F29" s="90">
        <v>3.85</v>
      </c>
      <c r="G29" s="91">
        <v>3438.7</v>
      </c>
      <c r="H29" s="92" t="s">
        <v>88</v>
      </c>
      <c r="I29" s="92" t="s">
        <v>88</v>
      </c>
    </row>
    <row r="30" spans="1:9" s="93" customFormat="1" ht="20.25" customHeight="1">
      <c r="A30" s="93" t="s">
        <v>73</v>
      </c>
      <c r="B30" s="94"/>
      <c r="C30" s="95"/>
      <c r="D30" s="95"/>
      <c r="E30" s="96"/>
      <c r="F30" s="97"/>
      <c r="G30" s="96"/>
    </row>
    <row r="31" spans="1:9" s="93" customFormat="1" ht="20.25" customHeight="1">
      <c r="A31" s="93" t="s">
        <v>94</v>
      </c>
      <c r="B31" s="94"/>
      <c r="C31" s="95"/>
      <c r="D31" s="95"/>
      <c r="E31" s="96"/>
      <c r="F31" s="97"/>
      <c r="G31" s="96"/>
    </row>
    <row r="32" spans="1:9" s="93" customFormat="1" ht="20.25" customHeight="1">
      <c r="A32" s="93" t="s">
        <v>95</v>
      </c>
      <c r="B32" s="94"/>
      <c r="C32" s="95"/>
      <c r="E32" s="95"/>
      <c r="F32" s="96"/>
      <c r="G32" s="97"/>
      <c r="H32" s="96"/>
    </row>
    <row r="33" spans="1:6" s="93" customFormat="1" ht="20.25" customHeight="1">
      <c r="A33" s="93" t="s">
        <v>96</v>
      </c>
      <c r="B33" s="94"/>
      <c r="C33" s="95"/>
      <c r="D33" s="95"/>
      <c r="E33" s="96"/>
      <c r="F33" s="97"/>
    </row>
  </sheetData>
  <mergeCells count="5">
    <mergeCell ref="A4:C5"/>
    <mergeCell ref="D4:D5"/>
    <mergeCell ref="E4:E5"/>
    <mergeCell ref="F4:F5"/>
    <mergeCell ref="H4:I4"/>
  </mergeCells>
  <phoneticPr fontId="1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1"/>
  <sheetViews>
    <sheetView showGridLines="0" view="pageBreakPreview" topLeftCell="E34" zoomScale="118" zoomScaleNormal="100" zoomScaleSheetLayoutView="118" workbookViewId="0">
      <selection activeCell="R76" sqref="R76"/>
    </sheetView>
  </sheetViews>
  <sheetFormatPr defaultRowHeight="13.5"/>
  <cols>
    <col min="1" max="1" width="3" style="64" customWidth="1"/>
    <col min="2" max="2" width="15.375" style="64" customWidth="1"/>
    <col min="3" max="4" width="7.125" style="64" customWidth="1"/>
    <col min="5" max="5" width="8.125" style="64" bestFit="1" customWidth="1"/>
    <col min="6" max="6" width="7.125" style="64" customWidth="1"/>
    <col min="7" max="7" width="2.125" style="118" customWidth="1"/>
    <col min="8" max="8" width="3" style="64" customWidth="1"/>
    <col min="9" max="9" width="15.375" style="64" customWidth="1"/>
    <col min="10" max="13" width="7.125" style="64" customWidth="1"/>
    <col min="14" max="14" width="2.125" style="118" customWidth="1"/>
    <col min="15" max="15" width="3" style="64" customWidth="1"/>
    <col min="16" max="16" width="15.375" style="64" customWidth="1"/>
    <col min="17" max="18" width="7.125" style="64" customWidth="1"/>
    <col min="19" max="19" width="8.125" style="64" bestFit="1" customWidth="1"/>
    <col min="20" max="20" width="7.125" style="64" customWidth="1"/>
    <col min="21" max="22" width="9" style="58"/>
    <col min="23" max="256" width="9" style="64"/>
    <col min="257" max="257" width="3" style="64" customWidth="1"/>
    <col min="258" max="258" width="15.375" style="64" customWidth="1"/>
    <col min="259" max="260" width="7.125" style="64" customWidth="1"/>
    <col min="261" max="261" width="8.125" style="64" bestFit="1" customWidth="1"/>
    <col min="262" max="262" width="7.125" style="64" customWidth="1"/>
    <col min="263" max="263" width="2.125" style="64" customWidth="1"/>
    <col min="264" max="264" width="3" style="64" customWidth="1"/>
    <col min="265" max="265" width="15.375" style="64" customWidth="1"/>
    <col min="266" max="269" width="7.125" style="64" customWidth="1"/>
    <col min="270" max="270" width="2.125" style="64" customWidth="1"/>
    <col min="271" max="271" width="3" style="64" customWidth="1"/>
    <col min="272" max="272" width="15.375" style="64" customWidth="1"/>
    <col min="273" max="274" width="7.125" style="64" customWidth="1"/>
    <col min="275" max="275" width="8.125" style="64" bestFit="1" customWidth="1"/>
    <col min="276" max="276" width="7.125" style="64" customWidth="1"/>
    <col min="277" max="512" width="9" style="64"/>
    <col min="513" max="513" width="3" style="64" customWidth="1"/>
    <col min="514" max="514" width="15.375" style="64" customWidth="1"/>
    <col min="515" max="516" width="7.125" style="64" customWidth="1"/>
    <col min="517" max="517" width="8.125" style="64" bestFit="1" customWidth="1"/>
    <col min="518" max="518" width="7.125" style="64" customWidth="1"/>
    <col min="519" max="519" width="2.125" style="64" customWidth="1"/>
    <col min="520" max="520" width="3" style="64" customWidth="1"/>
    <col min="521" max="521" width="15.375" style="64" customWidth="1"/>
    <col min="522" max="525" width="7.125" style="64" customWidth="1"/>
    <col min="526" max="526" width="2.125" style="64" customWidth="1"/>
    <col min="527" max="527" width="3" style="64" customWidth="1"/>
    <col min="528" max="528" width="15.375" style="64" customWidth="1"/>
    <col min="529" max="530" width="7.125" style="64" customWidth="1"/>
    <col min="531" max="531" width="8.125" style="64" bestFit="1" customWidth="1"/>
    <col min="532" max="532" width="7.125" style="64" customWidth="1"/>
    <col min="533" max="768" width="9" style="64"/>
    <col min="769" max="769" width="3" style="64" customWidth="1"/>
    <col min="770" max="770" width="15.375" style="64" customWidth="1"/>
    <col min="771" max="772" width="7.125" style="64" customWidth="1"/>
    <col min="773" max="773" width="8.125" style="64" bestFit="1" customWidth="1"/>
    <col min="774" max="774" width="7.125" style="64" customWidth="1"/>
    <col min="775" max="775" width="2.125" style="64" customWidth="1"/>
    <col min="776" max="776" width="3" style="64" customWidth="1"/>
    <col min="777" max="777" width="15.375" style="64" customWidth="1"/>
    <col min="778" max="781" width="7.125" style="64" customWidth="1"/>
    <col min="782" max="782" width="2.125" style="64" customWidth="1"/>
    <col min="783" max="783" width="3" style="64" customWidth="1"/>
    <col min="784" max="784" width="15.375" style="64" customWidth="1"/>
    <col min="785" max="786" width="7.125" style="64" customWidth="1"/>
    <col min="787" max="787" width="8.125" style="64" bestFit="1" customWidth="1"/>
    <col min="788" max="788" width="7.125" style="64" customWidth="1"/>
    <col min="789" max="1024" width="9" style="64"/>
    <col min="1025" max="1025" width="3" style="64" customWidth="1"/>
    <col min="1026" max="1026" width="15.375" style="64" customWidth="1"/>
    <col min="1027" max="1028" width="7.125" style="64" customWidth="1"/>
    <col min="1029" max="1029" width="8.125" style="64" bestFit="1" customWidth="1"/>
    <col min="1030" max="1030" width="7.125" style="64" customWidth="1"/>
    <col min="1031" max="1031" width="2.125" style="64" customWidth="1"/>
    <col min="1032" max="1032" width="3" style="64" customWidth="1"/>
    <col min="1033" max="1033" width="15.375" style="64" customWidth="1"/>
    <col min="1034" max="1037" width="7.125" style="64" customWidth="1"/>
    <col min="1038" max="1038" width="2.125" style="64" customWidth="1"/>
    <col min="1039" max="1039" width="3" style="64" customWidth="1"/>
    <col min="1040" max="1040" width="15.375" style="64" customWidth="1"/>
    <col min="1041" max="1042" width="7.125" style="64" customWidth="1"/>
    <col min="1043" max="1043" width="8.125" style="64" bestFit="1" customWidth="1"/>
    <col min="1044" max="1044" width="7.125" style="64" customWidth="1"/>
    <col min="1045" max="1280" width="9" style="64"/>
    <col min="1281" max="1281" width="3" style="64" customWidth="1"/>
    <col min="1282" max="1282" width="15.375" style="64" customWidth="1"/>
    <col min="1283" max="1284" width="7.125" style="64" customWidth="1"/>
    <col min="1285" max="1285" width="8.125" style="64" bestFit="1" customWidth="1"/>
    <col min="1286" max="1286" width="7.125" style="64" customWidth="1"/>
    <col min="1287" max="1287" width="2.125" style="64" customWidth="1"/>
    <col min="1288" max="1288" width="3" style="64" customWidth="1"/>
    <col min="1289" max="1289" width="15.375" style="64" customWidth="1"/>
    <col min="1290" max="1293" width="7.125" style="64" customWidth="1"/>
    <col min="1294" max="1294" width="2.125" style="64" customWidth="1"/>
    <col min="1295" max="1295" width="3" style="64" customWidth="1"/>
    <col min="1296" max="1296" width="15.375" style="64" customWidth="1"/>
    <col min="1297" max="1298" width="7.125" style="64" customWidth="1"/>
    <col min="1299" max="1299" width="8.125" style="64" bestFit="1" customWidth="1"/>
    <col min="1300" max="1300" width="7.125" style="64" customWidth="1"/>
    <col min="1301" max="1536" width="9" style="64"/>
    <col min="1537" max="1537" width="3" style="64" customWidth="1"/>
    <col min="1538" max="1538" width="15.375" style="64" customWidth="1"/>
    <col min="1539" max="1540" width="7.125" style="64" customWidth="1"/>
    <col min="1541" max="1541" width="8.125" style="64" bestFit="1" customWidth="1"/>
    <col min="1542" max="1542" width="7.125" style="64" customWidth="1"/>
    <col min="1543" max="1543" width="2.125" style="64" customWidth="1"/>
    <col min="1544" max="1544" width="3" style="64" customWidth="1"/>
    <col min="1545" max="1545" width="15.375" style="64" customWidth="1"/>
    <col min="1546" max="1549" width="7.125" style="64" customWidth="1"/>
    <col min="1550" max="1550" width="2.125" style="64" customWidth="1"/>
    <col min="1551" max="1551" width="3" style="64" customWidth="1"/>
    <col min="1552" max="1552" width="15.375" style="64" customWidth="1"/>
    <col min="1553" max="1554" width="7.125" style="64" customWidth="1"/>
    <col min="1555" max="1555" width="8.125" style="64" bestFit="1" customWidth="1"/>
    <col min="1556" max="1556" width="7.125" style="64" customWidth="1"/>
    <col min="1557" max="1792" width="9" style="64"/>
    <col min="1793" max="1793" width="3" style="64" customWidth="1"/>
    <col min="1794" max="1794" width="15.375" style="64" customWidth="1"/>
    <col min="1795" max="1796" width="7.125" style="64" customWidth="1"/>
    <col min="1797" max="1797" width="8.125" style="64" bestFit="1" customWidth="1"/>
    <col min="1798" max="1798" width="7.125" style="64" customWidth="1"/>
    <col min="1799" max="1799" width="2.125" style="64" customWidth="1"/>
    <col min="1800" max="1800" width="3" style="64" customWidth="1"/>
    <col min="1801" max="1801" width="15.375" style="64" customWidth="1"/>
    <col min="1802" max="1805" width="7.125" style="64" customWidth="1"/>
    <col min="1806" max="1806" width="2.125" style="64" customWidth="1"/>
    <col min="1807" max="1807" width="3" style="64" customWidth="1"/>
    <col min="1808" max="1808" width="15.375" style="64" customWidth="1"/>
    <col min="1809" max="1810" width="7.125" style="64" customWidth="1"/>
    <col min="1811" max="1811" width="8.125" style="64" bestFit="1" customWidth="1"/>
    <col min="1812" max="1812" width="7.125" style="64" customWidth="1"/>
    <col min="1813" max="2048" width="9" style="64"/>
    <col min="2049" max="2049" width="3" style="64" customWidth="1"/>
    <col min="2050" max="2050" width="15.375" style="64" customWidth="1"/>
    <col min="2051" max="2052" width="7.125" style="64" customWidth="1"/>
    <col min="2053" max="2053" width="8.125" style="64" bestFit="1" customWidth="1"/>
    <col min="2054" max="2054" width="7.125" style="64" customWidth="1"/>
    <col min="2055" max="2055" width="2.125" style="64" customWidth="1"/>
    <col min="2056" max="2056" width="3" style="64" customWidth="1"/>
    <col min="2057" max="2057" width="15.375" style="64" customWidth="1"/>
    <col min="2058" max="2061" width="7.125" style="64" customWidth="1"/>
    <col min="2062" max="2062" width="2.125" style="64" customWidth="1"/>
    <col min="2063" max="2063" width="3" style="64" customWidth="1"/>
    <col min="2064" max="2064" width="15.375" style="64" customWidth="1"/>
    <col min="2065" max="2066" width="7.125" style="64" customWidth="1"/>
    <col min="2067" max="2067" width="8.125" style="64" bestFit="1" customWidth="1"/>
    <col min="2068" max="2068" width="7.125" style="64" customWidth="1"/>
    <col min="2069" max="2304" width="9" style="64"/>
    <col min="2305" max="2305" width="3" style="64" customWidth="1"/>
    <col min="2306" max="2306" width="15.375" style="64" customWidth="1"/>
    <col min="2307" max="2308" width="7.125" style="64" customWidth="1"/>
    <col min="2309" max="2309" width="8.125" style="64" bestFit="1" customWidth="1"/>
    <col min="2310" max="2310" width="7.125" style="64" customWidth="1"/>
    <col min="2311" max="2311" width="2.125" style="64" customWidth="1"/>
    <col min="2312" max="2312" width="3" style="64" customWidth="1"/>
    <col min="2313" max="2313" width="15.375" style="64" customWidth="1"/>
    <col min="2314" max="2317" width="7.125" style="64" customWidth="1"/>
    <col min="2318" max="2318" width="2.125" style="64" customWidth="1"/>
    <col min="2319" max="2319" width="3" style="64" customWidth="1"/>
    <col min="2320" max="2320" width="15.375" style="64" customWidth="1"/>
    <col min="2321" max="2322" width="7.125" style="64" customWidth="1"/>
    <col min="2323" max="2323" width="8.125" style="64" bestFit="1" customWidth="1"/>
    <col min="2324" max="2324" width="7.125" style="64" customWidth="1"/>
    <col min="2325" max="2560" width="9" style="64"/>
    <col min="2561" max="2561" width="3" style="64" customWidth="1"/>
    <col min="2562" max="2562" width="15.375" style="64" customWidth="1"/>
    <col min="2563" max="2564" width="7.125" style="64" customWidth="1"/>
    <col min="2565" max="2565" width="8.125" style="64" bestFit="1" customWidth="1"/>
    <col min="2566" max="2566" width="7.125" style="64" customWidth="1"/>
    <col min="2567" max="2567" width="2.125" style="64" customWidth="1"/>
    <col min="2568" max="2568" width="3" style="64" customWidth="1"/>
    <col min="2569" max="2569" width="15.375" style="64" customWidth="1"/>
    <col min="2570" max="2573" width="7.125" style="64" customWidth="1"/>
    <col min="2574" max="2574" width="2.125" style="64" customWidth="1"/>
    <col min="2575" max="2575" width="3" style="64" customWidth="1"/>
    <col min="2576" max="2576" width="15.375" style="64" customWidth="1"/>
    <col min="2577" max="2578" width="7.125" style="64" customWidth="1"/>
    <col min="2579" max="2579" width="8.125" style="64" bestFit="1" customWidth="1"/>
    <col min="2580" max="2580" width="7.125" style="64" customWidth="1"/>
    <col min="2581" max="2816" width="9" style="64"/>
    <col min="2817" max="2817" width="3" style="64" customWidth="1"/>
    <col min="2818" max="2818" width="15.375" style="64" customWidth="1"/>
    <col min="2819" max="2820" width="7.125" style="64" customWidth="1"/>
    <col min="2821" max="2821" width="8.125" style="64" bestFit="1" customWidth="1"/>
    <col min="2822" max="2822" width="7.125" style="64" customWidth="1"/>
    <col min="2823" max="2823" width="2.125" style="64" customWidth="1"/>
    <col min="2824" max="2824" width="3" style="64" customWidth="1"/>
    <col min="2825" max="2825" width="15.375" style="64" customWidth="1"/>
    <col min="2826" max="2829" width="7.125" style="64" customWidth="1"/>
    <col min="2830" max="2830" width="2.125" style="64" customWidth="1"/>
    <col min="2831" max="2831" width="3" style="64" customWidth="1"/>
    <col min="2832" max="2832" width="15.375" style="64" customWidth="1"/>
    <col min="2833" max="2834" width="7.125" style="64" customWidth="1"/>
    <col min="2835" max="2835" width="8.125" style="64" bestFit="1" customWidth="1"/>
    <col min="2836" max="2836" width="7.125" style="64" customWidth="1"/>
    <col min="2837" max="3072" width="9" style="64"/>
    <col min="3073" max="3073" width="3" style="64" customWidth="1"/>
    <col min="3074" max="3074" width="15.375" style="64" customWidth="1"/>
    <col min="3075" max="3076" width="7.125" style="64" customWidth="1"/>
    <col min="3077" max="3077" width="8.125" style="64" bestFit="1" customWidth="1"/>
    <col min="3078" max="3078" width="7.125" style="64" customWidth="1"/>
    <col min="3079" max="3079" width="2.125" style="64" customWidth="1"/>
    <col min="3080" max="3080" width="3" style="64" customWidth="1"/>
    <col min="3081" max="3081" width="15.375" style="64" customWidth="1"/>
    <col min="3082" max="3085" width="7.125" style="64" customWidth="1"/>
    <col min="3086" max="3086" width="2.125" style="64" customWidth="1"/>
    <col min="3087" max="3087" width="3" style="64" customWidth="1"/>
    <col min="3088" max="3088" width="15.375" style="64" customWidth="1"/>
    <col min="3089" max="3090" width="7.125" style="64" customWidth="1"/>
    <col min="3091" max="3091" width="8.125" style="64" bestFit="1" customWidth="1"/>
    <col min="3092" max="3092" width="7.125" style="64" customWidth="1"/>
    <col min="3093" max="3328" width="9" style="64"/>
    <col min="3329" max="3329" width="3" style="64" customWidth="1"/>
    <col min="3330" max="3330" width="15.375" style="64" customWidth="1"/>
    <col min="3331" max="3332" width="7.125" style="64" customWidth="1"/>
    <col min="3333" max="3333" width="8.125" style="64" bestFit="1" customWidth="1"/>
    <col min="3334" max="3334" width="7.125" style="64" customWidth="1"/>
    <col min="3335" max="3335" width="2.125" style="64" customWidth="1"/>
    <col min="3336" max="3336" width="3" style="64" customWidth="1"/>
    <col min="3337" max="3337" width="15.375" style="64" customWidth="1"/>
    <col min="3338" max="3341" width="7.125" style="64" customWidth="1"/>
    <col min="3342" max="3342" width="2.125" style="64" customWidth="1"/>
    <col min="3343" max="3343" width="3" style="64" customWidth="1"/>
    <col min="3344" max="3344" width="15.375" style="64" customWidth="1"/>
    <col min="3345" max="3346" width="7.125" style="64" customWidth="1"/>
    <col min="3347" max="3347" width="8.125" style="64" bestFit="1" customWidth="1"/>
    <col min="3348" max="3348" width="7.125" style="64" customWidth="1"/>
    <col min="3349" max="3584" width="9" style="64"/>
    <col min="3585" max="3585" width="3" style="64" customWidth="1"/>
    <col min="3586" max="3586" width="15.375" style="64" customWidth="1"/>
    <col min="3587" max="3588" width="7.125" style="64" customWidth="1"/>
    <col min="3589" max="3589" width="8.125" style="64" bestFit="1" customWidth="1"/>
    <col min="3590" max="3590" width="7.125" style="64" customWidth="1"/>
    <col min="3591" max="3591" width="2.125" style="64" customWidth="1"/>
    <col min="3592" max="3592" width="3" style="64" customWidth="1"/>
    <col min="3593" max="3593" width="15.375" style="64" customWidth="1"/>
    <col min="3594" max="3597" width="7.125" style="64" customWidth="1"/>
    <col min="3598" max="3598" width="2.125" style="64" customWidth="1"/>
    <col min="3599" max="3599" width="3" style="64" customWidth="1"/>
    <col min="3600" max="3600" width="15.375" style="64" customWidth="1"/>
    <col min="3601" max="3602" width="7.125" style="64" customWidth="1"/>
    <col min="3603" max="3603" width="8.125" style="64" bestFit="1" customWidth="1"/>
    <col min="3604" max="3604" width="7.125" style="64" customWidth="1"/>
    <col min="3605" max="3840" width="9" style="64"/>
    <col min="3841" max="3841" width="3" style="64" customWidth="1"/>
    <col min="3842" max="3842" width="15.375" style="64" customWidth="1"/>
    <col min="3843" max="3844" width="7.125" style="64" customWidth="1"/>
    <col min="3845" max="3845" width="8.125" style="64" bestFit="1" customWidth="1"/>
    <col min="3846" max="3846" width="7.125" style="64" customWidth="1"/>
    <col min="3847" max="3847" width="2.125" style="64" customWidth="1"/>
    <col min="3848" max="3848" width="3" style="64" customWidth="1"/>
    <col min="3849" max="3849" width="15.375" style="64" customWidth="1"/>
    <col min="3850" max="3853" width="7.125" style="64" customWidth="1"/>
    <col min="3854" max="3854" width="2.125" style="64" customWidth="1"/>
    <col min="3855" max="3855" width="3" style="64" customWidth="1"/>
    <col min="3856" max="3856" width="15.375" style="64" customWidth="1"/>
    <col min="3857" max="3858" width="7.125" style="64" customWidth="1"/>
    <col min="3859" max="3859" width="8.125" style="64" bestFit="1" customWidth="1"/>
    <col min="3860" max="3860" width="7.125" style="64" customWidth="1"/>
    <col min="3861" max="4096" width="9" style="64"/>
    <col min="4097" max="4097" width="3" style="64" customWidth="1"/>
    <col min="4098" max="4098" width="15.375" style="64" customWidth="1"/>
    <col min="4099" max="4100" width="7.125" style="64" customWidth="1"/>
    <col min="4101" max="4101" width="8.125" style="64" bestFit="1" customWidth="1"/>
    <col min="4102" max="4102" width="7.125" style="64" customWidth="1"/>
    <col min="4103" max="4103" width="2.125" style="64" customWidth="1"/>
    <col min="4104" max="4104" width="3" style="64" customWidth="1"/>
    <col min="4105" max="4105" width="15.375" style="64" customWidth="1"/>
    <col min="4106" max="4109" width="7.125" style="64" customWidth="1"/>
    <col min="4110" max="4110" width="2.125" style="64" customWidth="1"/>
    <col min="4111" max="4111" width="3" style="64" customWidth="1"/>
    <col min="4112" max="4112" width="15.375" style="64" customWidth="1"/>
    <col min="4113" max="4114" width="7.125" style="64" customWidth="1"/>
    <col min="4115" max="4115" width="8.125" style="64" bestFit="1" customWidth="1"/>
    <col min="4116" max="4116" width="7.125" style="64" customWidth="1"/>
    <col min="4117" max="4352" width="9" style="64"/>
    <col min="4353" max="4353" width="3" style="64" customWidth="1"/>
    <col min="4354" max="4354" width="15.375" style="64" customWidth="1"/>
    <col min="4355" max="4356" width="7.125" style="64" customWidth="1"/>
    <col min="4357" max="4357" width="8.125" style="64" bestFit="1" customWidth="1"/>
    <col min="4358" max="4358" width="7.125" style="64" customWidth="1"/>
    <col min="4359" max="4359" width="2.125" style="64" customWidth="1"/>
    <col min="4360" max="4360" width="3" style="64" customWidth="1"/>
    <col min="4361" max="4361" width="15.375" style="64" customWidth="1"/>
    <col min="4362" max="4365" width="7.125" style="64" customWidth="1"/>
    <col min="4366" max="4366" width="2.125" style="64" customWidth="1"/>
    <col min="4367" max="4367" width="3" style="64" customWidth="1"/>
    <col min="4368" max="4368" width="15.375" style="64" customWidth="1"/>
    <col min="4369" max="4370" width="7.125" style="64" customWidth="1"/>
    <col min="4371" max="4371" width="8.125" style="64" bestFit="1" customWidth="1"/>
    <col min="4372" max="4372" width="7.125" style="64" customWidth="1"/>
    <col min="4373" max="4608" width="9" style="64"/>
    <col min="4609" max="4609" width="3" style="64" customWidth="1"/>
    <col min="4610" max="4610" width="15.375" style="64" customWidth="1"/>
    <col min="4611" max="4612" width="7.125" style="64" customWidth="1"/>
    <col min="4613" max="4613" width="8.125" style="64" bestFit="1" customWidth="1"/>
    <col min="4614" max="4614" width="7.125" style="64" customWidth="1"/>
    <col min="4615" max="4615" width="2.125" style="64" customWidth="1"/>
    <col min="4616" max="4616" width="3" style="64" customWidth="1"/>
    <col min="4617" max="4617" width="15.375" style="64" customWidth="1"/>
    <col min="4618" max="4621" width="7.125" style="64" customWidth="1"/>
    <col min="4622" max="4622" width="2.125" style="64" customWidth="1"/>
    <col min="4623" max="4623" width="3" style="64" customWidth="1"/>
    <col min="4624" max="4624" width="15.375" style="64" customWidth="1"/>
    <col min="4625" max="4626" width="7.125" style="64" customWidth="1"/>
    <col min="4627" max="4627" width="8.125" style="64" bestFit="1" customWidth="1"/>
    <col min="4628" max="4628" width="7.125" style="64" customWidth="1"/>
    <col min="4629" max="4864" width="9" style="64"/>
    <col min="4865" max="4865" width="3" style="64" customWidth="1"/>
    <col min="4866" max="4866" width="15.375" style="64" customWidth="1"/>
    <col min="4867" max="4868" width="7.125" style="64" customWidth="1"/>
    <col min="4869" max="4869" width="8.125" style="64" bestFit="1" customWidth="1"/>
    <col min="4870" max="4870" width="7.125" style="64" customWidth="1"/>
    <col min="4871" max="4871" width="2.125" style="64" customWidth="1"/>
    <col min="4872" max="4872" width="3" style="64" customWidth="1"/>
    <col min="4873" max="4873" width="15.375" style="64" customWidth="1"/>
    <col min="4874" max="4877" width="7.125" style="64" customWidth="1"/>
    <col min="4878" max="4878" width="2.125" style="64" customWidth="1"/>
    <col min="4879" max="4879" width="3" style="64" customWidth="1"/>
    <col min="4880" max="4880" width="15.375" style="64" customWidth="1"/>
    <col min="4881" max="4882" width="7.125" style="64" customWidth="1"/>
    <col min="4883" max="4883" width="8.125" style="64" bestFit="1" customWidth="1"/>
    <col min="4884" max="4884" width="7.125" style="64" customWidth="1"/>
    <col min="4885" max="5120" width="9" style="64"/>
    <col min="5121" max="5121" width="3" style="64" customWidth="1"/>
    <col min="5122" max="5122" width="15.375" style="64" customWidth="1"/>
    <col min="5123" max="5124" width="7.125" style="64" customWidth="1"/>
    <col min="5125" max="5125" width="8.125" style="64" bestFit="1" customWidth="1"/>
    <col min="5126" max="5126" width="7.125" style="64" customWidth="1"/>
    <col min="5127" max="5127" width="2.125" style="64" customWidth="1"/>
    <col min="5128" max="5128" width="3" style="64" customWidth="1"/>
    <col min="5129" max="5129" width="15.375" style="64" customWidth="1"/>
    <col min="5130" max="5133" width="7.125" style="64" customWidth="1"/>
    <col min="5134" max="5134" width="2.125" style="64" customWidth="1"/>
    <col min="5135" max="5135" width="3" style="64" customWidth="1"/>
    <col min="5136" max="5136" width="15.375" style="64" customWidth="1"/>
    <col min="5137" max="5138" width="7.125" style="64" customWidth="1"/>
    <col min="5139" max="5139" width="8.125" style="64" bestFit="1" customWidth="1"/>
    <col min="5140" max="5140" width="7.125" style="64" customWidth="1"/>
    <col min="5141" max="5376" width="9" style="64"/>
    <col min="5377" max="5377" width="3" style="64" customWidth="1"/>
    <col min="5378" max="5378" width="15.375" style="64" customWidth="1"/>
    <col min="5379" max="5380" width="7.125" style="64" customWidth="1"/>
    <col min="5381" max="5381" width="8.125" style="64" bestFit="1" customWidth="1"/>
    <col min="5382" max="5382" width="7.125" style="64" customWidth="1"/>
    <col min="5383" max="5383" width="2.125" style="64" customWidth="1"/>
    <col min="5384" max="5384" width="3" style="64" customWidth="1"/>
    <col min="5385" max="5385" width="15.375" style="64" customWidth="1"/>
    <col min="5386" max="5389" width="7.125" style="64" customWidth="1"/>
    <col min="5390" max="5390" width="2.125" style="64" customWidth="1"/>
    <col min="5391" max="5391" width="3" style="64" customWidth="1"/>
    <col min="5392" max="5392" width="15.375" style="64" customWidth="1"/>
    <col min="5393" max="5394" width="7.125" style="64" customWidth="1"/>
    <col min="5395" max="5395" width="8.125" style="64" bestFit="1" customWidth="1"/>
    <col min="5396" max="5396" width="7.125" style="64" customWidth="1"/>
    <col min="5397" max="5632" width="9" style="64"/>
    <col min="5633" max="5633" width="3" style="64" customWidth="1"/>
    <col min="5634" max="5634" width="15.375" style="64" customWidth="1"/>
    <col min="5635" max="5636" width="7.125" style="64" customWidth="1"/>
    <col min="5637" max="5637" width="8.125" style="64" bestFit="1" customWidth="1"/>
    <col min="5638" max="5638" width="7.125" style="64" customWidth="1"/>
    <col min="5639" max="5639" width="2.125" style="64" customWidth="1"/>
    <col min="5640" max="5640" width="3" style="64" customWidth="1"/>
    <col min="5641" max="5641" width="15.375" style="64" customWidth="1"/>
    <col min="5642" max="5645" width="7.125" style="64" customWidth="1"/>
    <col min="5646" max="5646" width="2.125" style="64" customWidth="1"/>
    <col min="5647" max="5647" width="3" style="64" customWidth="1"/>
    <col min="5648" max="5648" width="15.375" style="64" customWidth="1"/>
    <col min="5649" max="5650" width="7.125" style="64" customWidth="1"/>
    <col min="5651" max="5651" width="8.125" style="64" bestFit="1" customWidth="1"/>
    <col min="5652" max="5652" width="7.125" style="64" customWidth="1"/>
    <col min="5653" max="5888" width="9" style="64"/>
    <col min="5889" max="5889" width="3" style="64" customWidth="1"/>
    <col min="5890" max="5890" width="15.375" style="64" customWidth="1"/>
    <col min="5891" max="5892" width="7.125" style="64" customWidth="1"/>
    <col min="5893" max="5893" width="8.125" style="64" bestFit="1" customWidth="1"/>
    <col min="5894" max="5894" width="7.125" style="64" customWidth="1"/>
    <col min="5895" max="5895" width="2.125" style="64" customWidth="1"/>
    <col min="5896" max="5896" width="3" style="64" customWidth="1"/>
    <col min="5897" max="5897" width="15.375" style="64" customWidth="1"/>
    <col min="5898" max="5901" width="7.125" style="64" customWidth="1"/>
    <col min="5902" max="5902" width="2.125" style="64" customWidth="1"/>
    <col min="5903" max="5903" width="3" style="64" customWidth="1"/>
    <col min="5904" max="5904" width="15.375" style="64" customWidth="1"/>
    <col min="5905" max="5906" width="7.125" style="64" customWidth="1"/>
    <col min="5907" max="5907" width="8.125" style="64" bestFit="1" customWidth="1"/>
    <col min="5908" max="5908" width="7.125" style="64" customWidth="1"/>
    <col min="5909" max="6144" width="9" style="64"/>
    <col min="6145" max="6145" width="3" style="64" customWidth="1"/>
    <col min="6146" max="6146" width="15.375" style="64" customWidth="1"/>
    <col min="6147" max="6148" width="7.125" style="64" customWidth="1"/>
    <col min="6149" max="6149" width="8.125" style="64" bestFit="1" customWidth="1"/>
    <col min="6150" max="6150" width="7.125" style="64" customWidth="1"/>
    <col min="6151" max="6151" width="2.125" style="64" customWidth="1"/>
    <col min="6152" max="6152" width="3" style="64" customWidth="1"/>
    <col min="6153" max="6153" width="15.375" style="64" customWidth="1"/>
    <col min="6154" max="6157" width="7.125" style="64" customWidth="1"/>
    <col min="6158" max="6158" width="2.125" style="64" customWidth="1"/>
    <col min="6159" max="6159" width="3" style="64" customWidth="1"/>
    <col min="6160" max="6160" width="15.375" style="64" customWidth="1"/>
    <col min="6161" max="6162" width="7.125" style="64" customWidth="1"/>
    <col min="6163" max="6163" width="8.125" style="64" bestFit="1" customWidth="1"/>
    <col min="6164" max="6164" width="7.125" style="64" customWidth="1"/>
    <col min="6165" max="6400" width="9" style="64"/>
    <col min="6401" max="6401" width="3" style="64" customWidth="1"/>
    <col min="6402" max="6402" width="15.375" style="64" customWidth="1"/>
    <col min="6403" max="6404" width="7.125" style="64" customWidth="1"/>
    <col min="6405" max="6405" width="8.125" style="64" bestFit="1" customWidth="1"/>
    <col min="6406" max="6406" width="7.125" style="64" customWidth="1"/>
    <col min="6407" max="6407" width="2.125" style="64" customWidth="1"/>
    <col min="6408" max="6408" width="3" style="64" customWidth="1"/>
    <col min="6409" max="6409" width="15.375" style="64" customWidth="1"/>
    <col min="6410" max="6413" width="7.125" style="64" customWidth="1"/>
    <col min="6414" max="6414" width="2.125" style="64" customWidth="1"/>
    <col min="6415" max="6415" width="3" style="64" customWidth="1"/>
    <col min="6416" max="6416" width="15.375" style="64" customWidth="1"/>
    <col min="6417" max="6418" width="7.125" style="64" customWidth="1"/>
    <col min="6419" max="6419" width="8.125" style="64" bestFit="1" customWidth="1"/>
    <col min="6420" max="6420" width="7.125" style="64" customWidth="1"/>
    <col min="6421" max="6656" width="9" style="64"/>
    <col min="6657" max="6657" width="3" style="64" customWidth="1"/>
    <col min="6658" max="6658" width="15.375" style="64" customWidth="1"/>
    <col min="6659" max="6660" width="7.125" style="64" customWidth="1"/>
    <col min="6661" max="6661" width="8.125" style="64" bestFit="1" customWidth="1"/>
    <col min="6662" max="6662" width="7.125" style="64" customWidth="1"/>
    <col min="6663" max="6663" width="2.125" style="64" customWidth="1"/>
    <col min="6664" max="6664" width="3" style="64" customWidth="1"/>
    <col min="6665" max="6665" width="15.375" style="64" customWidth="1"/>
    <col min="6666" max="6669" width="7.125" style="64" customWidth="1"/>
    <col min="6670" max="6670" width="2.125" style="64" customWidth="1"/>
    <col min="6671" max="6671" width="3" style="64" customWidth="1"/>
    <col min="6672" max="6672" width="15.375" style="64" customWidth="1"/>
    <col min="6673" max="6674" width="7.125" style="64" customWidth="1"/>
    <col min="6675" max="6675" width="8.125" style="64" bestFit="1" customWidth="1"/>
    <col min="6676" max="6676" width="7.125" style="64" customWidth="1"/>
    <col min="6677" max="6912" width="9" style="64"/>
    <col min="6913" max="6913" width="3" style="64" customWidth="1"/>
    <col min="6914" max="6914" width="15.375" style="64" customWidth="1"/>
    <col min="6915" max="6916" width="7.125" style="64" customWidth="1"/>
    <col min="6917" max="6917" width="8.125" style="64" bestFit="1" customWidth="1"/>
    <col min="6918" max="6918" width="7.125" style="64" customWidth="1"/>
    <col min="6919" max="6919" width="2.125" style="64" customWidth="1"/>
    <col min="6920" max="6920" width="3" style="64" customWidth="1"/>
    <col min="6921" max="6921" width="15.375" style="64" customWidth="1"/>
    <col min="6922" max="6925" width="7.125" style="64" customWidth="1"/>
    <col min="6926" max="6926" width="2.125" style="64" customWidth="1"/>
    <col min="6927" max="6927" width="3" style="64" customWidth="1"/>
    <col min="6928" max="6928" width="15.375" style="64" customWidth="1"/>
    <col min="6929" max="6930" width="7.125" style="64" customWidth="1"/>
    <col min="6931" max="6931" width="8.125" style="64" bestFit="1" customWidth="1"/>
    <col min="6932" max="6932" width="7.125" style="64" customWidth="1"/>
    <col min="6933" max="7168" width="9" style="64"/>
    <col min="7169" max="7169" width="3" style="64" customWidth="1"/>
    <col min="7170" max="7170" width="15.375" style="64" customWidth="1"/>
    <col min="7171" max="7172" width="7.125" style="64" customWidth="1"/>
    <col min="7173" max="7173" width="8.125" style="64" bestFit="1" customWidth="1"/>
    <col min="7174" max="7174" width="7.125" style="64" customWidth="1"/>
    <col min="7175" max="7175" width="2.125" style="64" customWidth="1"/>
    <col min="7176" max="7176" width="3" style="64" customWidth="1"/>
    <col min="7177" max="7177" width="15.375" style="64" customWidth="1"/>
    <col min="7178" max="7181" width="7.125" style="64" customWidth="1"/>
    <col min="7182" max="7182" width="2.125" style="64" customWidth="1"/>
    <col min="7183" max="7183" width="3" style="64" customWidth="1"/>
    <col min="7184" max="7184" width="15.375" style="64" customWidth="1"/>
    <col min="7185" max="7186" width="7.125" style="64" customWidth="1"/>
    <col min="7187" max="7187" width="8.125" style="64" bestFit="1" customWidth="1"/>
    <col min="7188" max="7188" width="7.125" style="64" customWidth="1"/>
    <col min="7189" max="7424" width="9" style="64"/>
    <col min="7425" max="7425" width="3" style="64" customWidth="1"/>
    <col min="7426" max="7426" width="15.375" style="64" customWidth="1"/>
    <col min="7427" max="7428" width="7.125" style="64" customWidth="1"/>
    <col min="7429" max="7429" width="8.125" style="64" bestFit="1" customWidth="1"/>
    <col min="7430" max="7430" width="7.125" style="64" customWidth="1"/>
    <col min="7431" max="7431" width="2.125" style="64" customWidth="1"/>
    <col min="7432" max="7432" width="3" style="64" customWidth="1"/>
    <col min="7433" max="7433" width="15.375" style="64" customWidth="1"/>
    <col min="7434" max="7437" width="7.125" style="64" customWidth="1"/>
    <col min="7438" max="7438" width="2.125" style="64" customWidth="1"/>
    <col min="7439" max="7439" width="3" style="64" customWidth="1"/>
    <col min="7440" max="7440" width="15.375" style="64" customWidth="1"/>
    <col min="7441" max="7442" width="7.125" style="64" customWidth="1"/>
    <col min="7443" max="7443" width="8.125" style="64" bestFit="1" customWidth="1"/>
    <col min="7444" max="7444" width="7.125" style="64" customWidth="1"/>
    <col min="7445" max="7680" width="9" style="64"/>
    <col min="7681" max="7681" width="3" style="64" customWidth="1"/>
    <col min="7682" max="7682" width="15.375" style="64" customWidth="1"/>
    <col min="7683" max="7684" width="7.125" style="64" customWidth="1"/>
    <col min="7685" max="7685" width="8.125" style="64" bestFit="1" customWidth="1"/>
    <col min="7686" max="7686" width="7.125" style="64" customWidth="1"/>
    <col min="7687" max="7687" width="2.125" style="64" customWidth="1"/>
    <col min="7688" max="7688" width="3" style="64" customWidth="1"/>
    <col min="7689" max="7689" width="15.375" style="64" customWidth="1"/>
    <col min="7690" max="7693" width="7.125" style="64" customWidth="1"/>
    <col min="7694" max="7694" width="2.125" style="64" customWidth="1"/>
    <col min="7695" max="7695" width="3" style="64" customWidth="1"/>
    <col min="7696" max="7696" width="15.375" style="64" customWidth="1"/>
    <col min="7697" max="7698" width="7.125" style="64" customWidth="1"/>
    <col min="7699" max="7699" width="8.125" style="64" bestFit="1" customWidth="1"/>
    <col min="7700" max="7700" width="7.125" style="64" customWidth="1"/>
    <col min="7701" max="7936" width="9" style="64"/>
    <col min="7937" max="7937" width="3" style="64" customWidth="1"/>
    <col min="7938" max="7938" width="15.375" style="64" customWidth="1"/>
    <col min="7939" max="7940" width="7.125" style="64" customWidth="1"/>
    <col min="7941" max="7941" width="8.125" style="64" bestFit="1" customWidth="1"/>
    <col min="7942" max="7942" width="7.125" style="64" customWidth="1"/>
    <col min="7943" max="7943" width="2.125" style="64" customWidth="1"/>
    <col min="7944" max="7944" width="3" style="64" customWidth="1"/>
    <col min="7945" max="7945" width="15.375" style="64" customWidth="1"/>
    <col min="7946" max="7949" width="7.125" style="64" customWidth="1"/>
    <col min="7950" max="7950" width="2.125" style="64" customWidth="1"/>
    <col min="7951" max="7951" width="3" style="64" customWidth="1"/>
    <col min="7952" max="7952" width="15.375" style="64" customWidth="1"/>
    <col min="7953" max="7954" width="7.125" style="64" customWidth="1"/>
    <col min="7955" max="7955" width="8.125" style="64" bestFit="1" customWidth="1"/>
    <col min="7956" max="7956" width="7.125" style="64" customWidth="1"/>
    <col min="7957" max="8192" width="9" style="64"/>
    <col min="8193" max="8193" width="3" style="64" customWidth="1"/>
    <col min="8194" max="8194" width="15.375" style="64" customWidth="1"/>
    <col min="8195" max="8196" width="7.125" style="64" customWidth="1"/>
    <col min="8197" max="8197" width="8.125" style="64" bestFit="1" customWidth="1"/>
    <col min="8198" max="8198" width="7.125" style="64" customWidth="1"/>
    <col min="8199" max="8199" width="2.125" style="64" customWidth="1"/>
    <col min="8200" max="8200" width="3" style="64" customWidth="1"/>
    <col min="8201" max="8201" width="15.375" style="64" customWidth="1"/>
    <col min="8202" max="8205" width="7.125" style="64" customWidth="1"/>
    <col min="8206" max="8206" width="2.125" style="64" customWidth="1"/>
    <col min="8207" max="8207" width="3" style="64" customWidth="1"/>
    <col min="8208" max="8208" width="15.375" style="64" customWidth="1"/>
    <col min="8209" max="8210" width="7.125" style="64" customWidth="1"/>
    <col min="8211" max="8211" width="8.125" style="64" bestFit="1" customWidth="1"/>
    <col min="8212" max="8212" width="7.125" style="64" customWidth="1"/>
    <col min="8213" max="8448" width="9" style="64"/>
    <col min="8449" max="8449" width="3" style="64" customWidth="1"/>
    <col min="8450" max="8450" width="15.375" style="64" customWidth="1"/>
    <col min="8451" max="8452" width="7.125" style="64" customWidth="1"/>
    <col min="8453" max="8453" width="8.125" style="64" bestFit="1" customWidth="1"/>
    <col min="8454" max="8454" width="7.125" style="64" customWidth="1"/>
    <col min="8455" max="8455" width="2.125" style="64" customWidth="1"/>
    <col min="8456" max="8456" width="3" style="64" customWidth="1"/>
    <col min="8457" max="8457" width="15.375" style="64" customWidth="1"/>
    <col min="8458" max="8461" width="7.125" style="64" customWidth="1"/>
    <col min="8462" max="8462" width="2.125" style="64" customWidth="1"/>
    <col min="8463" max="8463" width="3" style="64" customWidth="1"/>
    <col min="8464" max="8464" width="15.375" style="64" customWidth="1"/>
    <col min="8465" max="8466" width="7.125" style="64" customWidth="1"/>
    <col min="8467" max="8467" width="8.125" style="64" bestFit="1" customWidth="1"/>
    <col min="8468" max="8468" width="7.125" style="64" customWidth="1"/>
    <col min="8469" max="8704" width="9" style="64"/>
    <col min="8705" max="8705" width="3" style="64" customWidth="1"/>
    <col min="8706" max="8706" width="15.375" style="64" customWidth="1"/>
    <col min="8707" max="8708" width="7.125" style="64" customWidth="1"/>
    <col min="8709" max="8709" width="8.125" style="64" bestFit="1" customWidth="1"/>
    <col min="8710" max="8710" width="7.125" style="64" customWidth="1"/>
    <col min="8711" max="8711" width="2.125" style="64" customWidth="1"/>
    <col min="8712" max="8712" width="3" style="64" customWidth="1"/>
    <col min="8713" max="8713" width="15.375" style="64" customWidth="1"/>
    <col min="8714" max="8717" width="7.125" style="64" customWidth="1"/>
    <col min="8718" max="8718" width="2.125" style="64" customWidth="1"/>
    <col min="8719" max="8719" width="3" style="64" customWidth="1"/>
    <col min="8720" max="8720" width="15.375" style="64" customWidth="1"/>
    <col min="8721" max="8722" width="7.125" style="64" customWidth="1"/>
    <col min="8723" max="8723" width="8.125" style="64" bestFit="1" customWidth="1"/>
    <col min="8724" max="8724" width="7.125" style="64" customWidth="1"/>
    <col min="8725" max="8960" width="9" style="64"/>
    <col min="8961" max="8961" width="3" style="64" customWidth="1"/>
    <col min="8962" max="8962" width="15.375" style="64" customWidth="1"/>
    <col min="8963" max="8964" width="7.125" style="64" customWidth="1"/>
    <col min="8965" max="8965" width="8.125" style="64" bestFit="1" customWidth="1"/>
    <col min="8966" max="8966" width="7.125" style="64" customWidth="1"/>
    <col min="8967" max="8967" width="2.125" style="64" customWidth="1"/>
    <col min="8968" max="8968" width="3" style="64" customWidth="1"/>
    <col min="8969" max="8969" width="15.375" style="64" customWidth="1"/>
    <col min="8970" max="8973" width="7.125" style="64" customWidth="1"/>
    <col min="8974" max="8974" width="2.125" style="64" customWidth="1"/>
    <col min="8975" max="8975" width="3" style="64" customWidth="1"/>
    <col min="8976" max="8976" width="15.375" style="64" customWidth="1"/>
    <col min="8977" max="8978" width="7.125" style="64" customWidth="1"/>
    <col min="8979" max="8979" width="8.125" style="64" bestFit="1" customWidth="1"/>
    <col min="8980" max="8980" width="7.125" style="64" customWidth="1"/>
    <col min="8981" max="9216" width="9" style="64"/>
    <col min="9217" max="9217" width="3" style="64" customWidth="1"/>
    <col min="9218" max="9218" width="15.375" style="64" customWidth="1"/>
    <col min="9219" max="9220" width="7.125" style="64" customWidth="1"/>
    <col min="9221" max="9221" width="8.125" style="64" bestFit="1" customWidth="1"/>
    <col min="9222" max="9222" width="7.125" style="64" customWidth="1"/>
    <col min="9223" max="9223" width="2.125" style="64" customWidth="1"/>
    <col min="9224" max="9224" width="3" style="64" customWidth="1"/>
    <col min="9225" max="9225" width="15.375" style="64" customWidth="1"/>
    <col min="9226" max="9229" width="7.125" style="64" customWidth="1"/>
    <col min="9230" max="9230" width="2.125" style="64" customWidth="1"/>
    <col min="9231" max="9231" width="3" style="64" customWidth="1"/>
    <col min="9232" max="9232" width="15.375" style="64" customWidth="1"/>
    <col min="9233" max="9234" width="7.125" style="64" customWidth="1"/>
    <col min="9235" max="9235" width="8.125" style="64" bestFit="1" customWidth="1"/>
    <col min="9236" max="9236" width="7.125" style="64" customWidth="1"/>
    <col min="9237" max="9472" width="9" style="64"/>
    <col min="9473" max="9473" width="3" style="64" customWidth="1"/>
    <col min="9474" max="9474" width="15.375" style="64" customWidth="1"/>
    <col min="9475" max="9476" width="7.125" style="64" customWidth="1"/>
    <col min="9477" max="9477" width="8.125" style="64" bestFit="1" customWidth="1"/>
    <col min="9478" max="9478" width="7.125" style="64" customWidth="1"/>
    <col min="9479" max="9479" width="2.125" style="64" customWidth="1"/>
    <col min="9480" max="9480" width="3" style="64" customWidth="1"/>
    <col min="9481" max="9481" width="15.375" style="64" customWidth="1"/>
    <col min="9482" max="9485" width="7.125" style="64" customWidth="1"/>
    <col min="9486" max="9486" width="2.125" style="64" customWidth="1"/>
    <col min="9487" max="9487" width="3" style="64" customWidth="1"/>
    <col min="9488" max="9488" width="15.375" style="64" customWidth="1"/>
    <col min="9489" max="9490" width="7.125" style="64" customWidth="1"/>
    <col min="9491" max="9491" width="8.125" style="64" bestFit="1" customWidth="1"/>
    <col min="9492" max="9492" width="7.125" style="64" customWidth="1"/>
    <col min="9493" max="9728" width="9" style="64"/>
    <col min="9729" max="9729" width="3" style="64" customWidth="1"/>
    <col min="9730" max="9730" width="15.375" style="64" customWidth="1"/>
    <col min="9731" max="9732" width="7.125" style="64" customWidth="1"/>
    <col min="9733" max="9733" width="8.125" style="64" bestFit="1" customWidth="1"/>
    <col min="9734" max="9734" width="7.125" style="64" customWidth="1"/>
    <col min="9735" max="9735" width="2.125" style="64" customWidth="1"/>
    <col min="9736" max="9736" width="3" style="64" customWidth="1"/>
    <col min="9737" max="9737" width="15.375" style="64" customWidth="1"/>
    <col min="9738" max="9741" width="7.125" style="64" customWidth="1"/>
    <col min="9742" max="9742" width="2.125" style="64" customWidth="1"/>
    <col min="9743" max="9743" width="3" style="64" customWidth="1"/>
    <col min="9744" max="9744" width="15.375" style="64" customWidth="1"/>
    <col min="9745" max="9746" width="7.125" style="64" customWidth="1"/>
    <col min="9747" max="9747" width="8.125" style="64" bestFit="1" customWidth="1"/>
    <col min="9748" max="9748" width="7.125" style="64" customWidth="1"/>
    <col min="9749" max="9984" width="9" style="64"/>
    <col min="9985" max="9985" width="3" style="64" customWidth="1"/>
    <col min="9986" max="9986" width="15.375" style="64" customWidth="1"/>
    <col min="9987" max="9988" width="7.125" style="64" customWidth="1"/>
    <col min="9989" max="9989" width="8.125" style="64" bestFit="1" customWidth="1"/>
    <col min="9990" max="9990" width="7.125" style="64" customWidth="1"/>
    <col min="9991" max="9991" width="2.125" style="64" customWidth="1"/>
    <col min="9992" max="9992" width="3" style="64" customWidth="1"/>
    <col min="9993" max="9993" width="15.375" style="64" customWidth="1"/>
    <col min="9994" max="9997" width="7.125" style="64" customWidth="1"/>
    <col min="9998" max="9998" width="2.125" style="64" customWidth="1"/>
    <col min="9999" max="9999" width="3" style="64" customWidth="1"/>
    <col min="10000" max="10000" width="15.375" style="64" customWidth="1"/>
    <col min="10001" max="10002" width="7.125" style="64" customWidth="1"/>
    <col min="10003" max="10003" width="8.125" style="64" bestFit="1" customWidth="1"/>
    <col min="10004" max="10004" width="7.125" style="64" customWidth="1"/>
    <col min="10005" max="10240" width="9" style="64"/>
    <col min="10241" max="10241" width="3" style="64" customWidth="1"/>
    <col min="10242" max="10242" width="15.375" style="64" customWidth="1"/>
    <col min="10243" max="10244" width="7.125" style="64" customWidth="1"/>
    <col min="10245" max="10245" width="8.125" style="64" bestFit="1" customWidth="1"/>
    <col min="10246" max="10246" width="7.125" style="64" customWidth="1"/>
    <col min="10247" max="10247" width="2.125" style="64" customWidth="1"/>
    <col min="10248" max="10248" width="3" style="64" customWidth="1"/>
    <col min="10249" max="10249" width="15.375" style="64" customWidth="1"/>
    <col min="10250" max="10253" width="7.125" style="64" customWidth="1"/>
    <col min="10254" max="10254" width="2.125" style="64" customWidth="1"/>
    <col min="10255" max="10255" width="3" style="64" customWidth="1"/>
    <col min="10256" max="10256" width="15.375" style="64" customWidth="1"/>
    <col min="10257" max="10258" width="7.125" style="64" customWidth="1"/>
    <col min="10259" max="10259" width="8.125" style="64" bestFit="1" customWidth="1"/>
    <col min="10260" max="10260" width="7.125" style="64" customWidth="1"/>
    <col min="10261" max="10496" width="9" style="64"/>
    <col min="10497" max="10497" width="3" style="64" customWidth="1"/>
    <col min="10498" max="10498" width="15.375" style="64" customWidth="1"/>
    <col min="10499" max="10500" width="7.125" style="64" customWidth="1"/>
    <col min="10501" max="10501" width="8.125" style="64" bestFit="1" customWidth="1"/>
    <col min="10502" max="10502" width="7.125" style="64" customWidth="1"/>
    <col min="10503" max="10503" width="2.125" style="64" customWidth="1"/>
    <col min="10504" max="10504" width="3" style="64" customWidth="1"/>
    <col min="10505" max="10505" width="15.375" style="64" customWidth="1"/>
    <col min="10506" max="10509" width="7.125" style="64" customWidth="1"/>
    <col min="10510" max="10510" width="2.125" style="64" customWidth="1"/>
    <col min="10511" max="10511" width="3" style="64" customWidth="1"/>
    <col min="10512" max="10512" width="15.375" style="64" customWidth="1"/>
    <col min="10513" max="10514" width="7.125" style="64" customWidth="1"/>
    <col min="10515" max="10515" width="8.125" style="64" bestFit="1" customWidth="1"/>
    <col min="10516" max="10516" width="7.125" style="64" customWidth="1"/>
    <col min="10517" max="10752" width="9" style="64"/>
    <col min="10753" max="10753" width="3" style="64" customWidth="1"/>
    <col min="10754" max="10754" width="15.375" style="64" customWidth="1"/>
    <col min="10755" max="10756" width="7.125" style="64" customWidth="1"/>
    <col min="10757" max="10757" width="8.125" style="64" bestFit="1" customWidth="1"/>
    <col min="10758" max="10758" width="7.125" style="64" customWidth="1"/>
    <col min="10759" max="10759" width="2.125" style="64" customWidth="1"/>
    <col min="10760" max="10760" width="3" style="64" customWidth="1"/>
    <col min="10761" max="10761" width="15.375" style="64" customWidth="1"/>
    <col min="10762" max="10765" width="7.125" style="64" customWidth="1"/>
    <col min="10766" max="10766" width="2.125" style="64" customWidth="1"/>
    <col min="10767" max="10767" width="3" style="64" customWidth="1"/>
    <col min="10768" max="10768" width="15.375" style="64" customWidth="1"/>
    <col min="10769" max="10770" width="7.125" style="64" customWidth="1"/>
    <col min="10771" max="10771" width="8.125" style="64" bestFit="1" customWidth="1"/>
    <col min="10772" max="10772" width="7.125" style="64" customWidth="1"/>
    <col min="10773" max="11008" width="9" style="64"/>
    <col min="11009" max="11009" width="3" style="64" customWidth="1"/>
    <col min="11010" max="11010" width="15.375" style="64" customWidth="1"/>
    <col min="11011" max="11012" width="7.125" style="64" customWidth="1"/>
    <col min="11013" max="11013" width="8.125" style="64" bestFit="1" customWidth="1"/>
    <col min="11014" max="11014" width="7.125" style="64" customWidth="1"/>
    <col min="11015" max="11015" width="2.125" style="64" customWidth="1"/>
    <col min="11016" max="11016" width="3" style="64" customWidth="1"/>
    <col min="11017" max="11017" width="15.375" style="64" customWidth="1"/>
    <col min="11018" max="11021" width="7.125" style="64" customWidth="1"/>
    <col min="11022" max="11022" width="2.125" style="64" customWidth="1"/>
    <col min="11023" max="11023" width="3" style="64" customWidth="1"/>
    <col min="11024" max="11024" width="15.375" style="64" customWidth="1"/>
    <col min="11025" max="11026" width="7.125" style="64" customWidth="1"/>
    <col min="11027" max="11027" width="8.125" style="64" bestFit="1" customWidth="1"/>
    <col min="11028" max="11028" width="7.125" style="64" customWidth="1"/>
    <col min="11029" max="11264" width="9" style="64"/>
    <col min="11265" max="11265" width="3" style="64" customWidth="1"/>
    <col min="11266" max="11266" width="15.375" style="64" customWidth="1"/>
    <col min="11267" max="11268" width="7.125" style="64" customWidth="1"/>
    <col min="11269" max="11269" width="8.125" style="64" bestFit="1" customWidth="1"/>
    <col min="11270" max="11270" width="7.125" style="64" customWidth="1"/>
    <col min="11271" max="11271" width="2.125" style="64" customWidth="1"/>
    <col min="11272" max="11272" width="3" style="64" customWidth="1"/>
    <col min="11273" max="11273" width="15.375" style="64" customWidth="1"/>
    <col min="11274" max="11277" width="7.125" style="64" customWidth="1"/>
    <col min="11278" max="11278" width="2.125" style="64" customWidth="1"/>
    <col min="11279" max="11279" width="3" style="64" customWidth="1"/>
    <col min="11280" max="11280" width="15.375" style="64" customWidth="1"/>
    <col min="11281" max="11282" width="7.125" style="64" customWidth="1"/>
    <col min="11283" max="11283" width="8.125" style="64" bestFit="1" customWidth="1"/>
    <col min="11284" max="11284" width="7.125" style="64" customWidth="1"/>
    <col min="11285" max="11520" width="9" style="64"/>
    <col min="11521" max="11521" width="3" style="64" customWidth="1"/>
    <col min="11522" max="11522" width="15.375" style="64" customWidth="1"/>
    <col min="11523" max="11524" width="7.125" style="64" customWidth="1"/>
    <col min="11525" max="11525" width="8.125" style="64" bestFit="1" customWidth="1"/>
    <col min="11526" max="11526" width="7.125" style="64" customWidth="1"/>
    <col min="11527" max="11527" width="2.125" style="64" customWidth="1"/>
    <col min="11528" max="11528" width="3" style="64" customWidth="1"/>
    <col min="11529" max="11529" width="15.375" style="64" customWidth="1"/>
    <col min="11530" max="11533" width="7.125" style="64" customWidth="1"/>
    <col min="11534" max="11534" width="2.125" style="64" customWidth="1"/>
    <col min="11535" max="11535" width="3" style="64" customWidth="1"/>
    <col min="11536" max="11536" width="15.375" style="64" customWidth="1"/>
    <col min="11537" max="11538" width="7.125" style="64" customWidth="1"/>
    <col min="11539" max="11539" width="8.125" style="64" bestFit="1" customWidth="1"/>
    <col min="11540" max="11540" width="7.125" style="64" customWidth="1"/>
    <col min="11541" max="11776" width="9" style="64"/>
    <col min="11777" max="11777" width="3" style="64" customWidth="1"/>
    <col min="11778" max="11778" width="15.375" style="64" customWidth="1"/>
    <col min="11779" max="11780" width="7.125" style="64" customWidth="1"/>
    <col min="11781" max="11781" width="8.125" style="64" bestFit="1" customWidth="1"/>
    <col min="11782" max="11782" width="7.125" style="64" customWidth="1"/>
    <col min="11783" max="11783" width="2.125" style="64" customWidth="1"/>
    <col min="11784" max="11784" width="3" style="64" customWidth="1"/>
    <col min="11785" max="11785" width="15.375" style="64" customWidth="1"/>
    <col min="11786" max="11789" width="7.125" style="64" customWidth="1"/>
    <col min="11790" max="11790" width="2.125" style="64" customWidth="1"/>
    <col min="11791" max="11791" width="3" style="64" customWidth="1"/>
    <col min="11792" max="11792" width="15.375" style="64" customWidth="1"/>
    <col min="11793" max="11794" width="7.125" style="64" customWidth="1"/>
    <col min="11795" max="11795" width="8.125" style="64" bestFit="1" customWidth="1"/>
    <col min="11796" max="11796" width="7.125" style="64" customWidth="1"/>
    <col min="11797" max="12032" width="9" style="64"/>
    <col min="12033" max="12033" width="3" style="64" customWidth="1"/>
    <col min="12034" max="12034" width="15.375" style="64" customWidth="1"/>
    <col min="12035" max="12036" width="7.125" style="64" customWidth="1"/>
    <col min="12037" max="12037" width="8.125" style="64" bestFit="1" customWidth="1"/>
    <col min="12038" max="12038" width="7.125" style="64" customWidth="1"/>
    <col min="12039" max="12039" width="2.125" style="64" customWidth="1"/>
    <col min="12040" max="12040" width="3" style="64" customWidth="1"/>
    <col min="12041" max="12041" width="15.375" style="64" customWidth="1"/>
    <col min="12042" max="12045" width="7.125" style="64" customWidth="1"/>
    <col min="12046" max="12046" width="2.125" style="64" customWidth="1"/>
    <col min="12047" max="12047" width="3" style="64" customWidth="1"/>
    <col min="12048" max="12048" width="15.375" style="64" customWidth="1"/>
    <col min="12049" max="12050" width="7.125" style="64" customWidth="1"/>
    <col min="12051" max="12051" width="8.125" style="64" bestFit="1" customWidth="1"/>
    <col min="12052" max="12052" width="7.125" style="64" customWidth="1"/>
    <col min="12053" max="12288" width="9" style="64"/>
    <col min="12289" max="12289" width="3" style="64" customWidth="1"/>
    <col min="12290" max="12290" width="15.375" style="64" customWidth="1"/>
    <col min="12291" max="12292" width="7.125" style="64" customWidth="1"/>
    <col min="12293" max="12293" width="8.125" style="64" bestFit="1" customWidth="1"/>
    <col min="12294" max="12294" width="7.125" style="64" customWidth="1"/>
    <col min="12295" max="12295" width="2.125" style="64" customWidth="1"/>
    <col min="12296" max="12296" width="3" style="64" customWidth="1"/>
    <col min="12297" max="12297" width="15.375" style="64" customWidth="1"/>
    <col min="12298" max="12301" width="7.125" style="64" customWidth="1"/>
    <col min="12302" max="12302" width="2.125" style="64" customWidth="1"/>
    <col min="12303" max="12303" width="3" style="64" customWidth="1"/>
    <col min="12304" max="12304" width="15.375" style="64" customWidth="1"/>
    <col min="12305" max="12306" width="7.125" style="64" customWidth="1"/>
    <col min="12307" max="12307" width="8.125" style="64" bestFit="1" customWidth="1"/>
    <col min="12308" max="12308" width="7.125" style="64" customWidth="1"/>
    <col min="12309" max="12544" width="9" style="64"/>
    <col min="12545" max="12545" width="3" style="64" customWidth="1"/>
    <col min="12546" max="12546" width="15.375" style="64" customWidth="1"/>
    <col min="12547" max="12548" width="7.125" style="64" customWidth="1"/>
    <col min="12549" max="12549" width="8.125" style="64" bestFit="1" customWidth="1"/>
    <col min="12550" max="12550" width="7.125" style="64" customWidth="1"/>
    <col min="12551" max="12551" width="2.125" style="64" customWidth="1"/>
    <col min="12552" max="12552" width="3" style="64" customWidth="1"/>
    <col min="12553" max="12553" width="15.375" style="64" customWidth="1"/>
    <col min="12554" max="12557" width="7.125" style="64" customWidth="1"/>
    <col min="12558" max="12558" width="2.125" style="64" customWidth="1"/>
    <col min="12559" max="12559" width="3" style="64" customWidth="1"/>
    <col min="12560" max="12560" width="15.375" style="64" customWidth="1"/>
    <col min="12561" max="12562" width="7.125" style="64" customWidth="1"/>
    <col min="12563" max="12563" width="8.125" style="64" bestFit="1" customWidth="1"/>
    <col min="12564" max="12564" width="7.125" style="64" customWidth="1"/>
    <col min="12565" max="12800" width="9" style="64"/>
    <col min="12801" max="12801" width="3" style="64" customWidth="1"/>
    <col min="12802" max="12802" width="15.375" style="64" customWidth="1"/>
    <col min="12803" max="12804" width="7.125" style="64" customWidth="1"/>
    <col min="12805" max="12805" width="8.125" style="64" bestFit="1" customWidth="1"/>
    <col min="12806" max="12806" width="7.125" style="64" customWidth="1"/>
    <col min="12807" max="12807" width="2.125" style="64" customWidth="1"/>
    <col min="12808" max="12808" width="3" style="64" customWidth="1"/>
    <col min="12809" max="12809" width="15.375" style="64" customWidth="1"/>
    <col min="12810" max="12813" width="7.125" style="64" customWidth="1"/>
    <col min="12814" max="12814" width="2.125" style="64" customWidth="1"/>
    <col min="12815" max="12815" width="3" style="64" customWidth="1"/>
    <col min="12816" max="12816" width="15.375" style="64" customWidth="1"/>
    <col min="12817" max="12818" width="7.125" style="64" customWidth="1"/>
    <col min="12819" max="12819" width="8.125" style="64" bestFit="1" customWidth="1"/>
    <col min="12820" max="12820" width="7.125" style="64" customWidth="1"/>
    <col min="12821" max="13056" width="9" style="64"/>
    <col min="13057" max="13057" width="3" style="64" customWidth="1"/>
    <col min="13058" max="13058" width="15.375" style="64" customWidth="1"/>
    <col min="13059" max="13060" width="7.125" style="64" customWidth="1"/>
    <col min="13061" max="13061" width="8.125" style="64" bestFit="1" customWidth="1"/>
    <col min="13062" max="13062" width="7.125" style="64" customWidth="1"/>
    <col min="13063" max="13063" width="2.125" style="64" customWidth="1"/>
    <col min="13064" max="13064" width="3" style="64" customWidth="1"/>
    <col min="13065" max="13065" width="15.375" style="64" customWidth="1"/>
    <col min="13066" max="13069" width="7.125" style="64" customWidth="1"/>
    <col min="13070" max="13070" width="2.125" style="64" customWidth="1"/>
    <col min="13071" max="13071" width="3" style="64" customWidth="1"/>
    <col min="13072" max="13072" width="15.375" style="64" customWidth="1"/>
    <col min="13073" max="13074" width="7.125" style="64" customWidth="1"/>
    <col min="13075" max="13075" width="8.125" style="64" bestFit="1" customWidth="1"/>
    <col min="13076" max="13076" width="7.125" style="64" customWidth="1"/>
    <col min="13077" max="13312" width="9" style="64"/>
    <col min="13313" max="13313" width="3" style="64" customWidth="1"/>
    <col min="13314" max="13314" width="15.375" style="64" customWidth="1"/>
    <col min="13315" max="13316" width="7.125" style="64" customWidth="1"/>
    <col min="13317" max="13317" width="8.125" style="64" bestFit="1" customWidth="1"/>
    <col min="13318" max="13318" width="7.125" style="64" customWidth="1"/>
    <col min="13319" max="13319" width="2.125" style="64" customWidth="1"/>
    <col min="13320" max="13320" width="3" style="64" customWidth="1"/>
    <col min="13321" max="13321" width="15.375" style="64" customWidth="1"/>
    <col min="13322" max="13325" width="7.125" style="64" customWidth="1"/>
    <col min="13326" max="13326" width="2.125" style="64" customWidth="1"/>
    <col min="13327" max="13327" width="3" style="64" customWidth="1"/>
    <col min="13328" max="13328" width="15.375" style="64" customWidth="1"/>
    <col min="13329" max="13330" width="7.125" style="64" customWidth="1"/>
    <col min="13331" max="13331" width="8.125" style="64" bestFit="1" customWidth="1"/>
    <col min="13332" max="13332" width="7.125" style="64" customWidth="1"/>
    <col min="13333" max="13568" width="9" style="64"/>
    <col min="13569" max="13569" width="3" style="64" customWidth="1"/>
    <col min="13570" max="13570" width="15.375" style="64" customWidth="1"/>
    <col min="13571" max="13572" width="7.125" style="64" customWidth="1"/>
    <col min="13573" max="13573" width="8.125" style="64" bestFit="1" customWidth="1"/>
    <col min="13574" max="13574" width="7.125" style="64" customWidth="1"/>
    <col min="13575" max="13575" width="2.125" style="64" customWidth="1"/>
    <col min="13576" max="13576" width="3" style="64" customWidth="1"/>
    <col min="13577" max="13577" width="15.375" style="64" customWidth="1"/>
    <col min="13578" max="13581" width="7.125" style="64" customWidth="1"/>
    <col min="13582" max="13582" width="2.125" style="64" customWidth="1"/>
    <col min="13583" max="13583" width="3" style="64" customWidth="1"/>
    <col min="13584" max="13584" width="15.375" style="64" customWidth="1"/>
    <col min="13585" max="13586" width="7.125" style="64" customWidth="1"/>
    <col min="13587" max="13587" width="8.125" style="64" bestFit="1" customWidth="1"/>
    <col min="13588" max="13588" width="7.125" style="64" customWidth="1"/>
    <col min="13589" max="13824" width="9" style="64"/>
    <col min="13825" max="13825" width="3" style="64" customWidth="1"/>
    <col min="13826" max="13826" width="15.375" style="64" customWidth="1"/>
    <col min="13827" max="13828" width="7.125" style="64" customWidth="1"/>
    <col min="13829" max="13829" width="8.125" style="64" bestFit="1" customWidth="1"/>
    <col min="13830" max="13830" width="7.125" style="64" customWidth="1"/>
    <col min="13831" max="13831" width="2.125" style="64" customWidth="1"/>
    <col min="13832" max="13832" width="3" style="64" customWidth="1"/>
    <col min="13833" max="13833" width="15.375" style="64" customWidth="1"/>
    <col min="13834" max="13837" width="7.125" style="64" customWidth="1"/>
    <col min="13838" max="13838" width="2.125" style="64" customWidth="1"/>
    <col min="13839" max="13839" width="3" style="64" customWidth="1"/>
    <col min="13840" max="13840" width="15.375" style="64" customWidth="1"/>
    <col min="13841" max="13842" width="7.125" style="64" customWidth="1"/>
    <col min="13843" max="13843" width="8.125" style="64" bestFit="1" customWidth="1"/>
    <col min="13844" max="13844" width="7.125" style="64" customWidth="1"/>
    <col min="13845" max="14080" width="9" style="64"/>
    <col min="14081" max="14081" width="3" style="64" customWidth="1"/>
    <col min="14082" max="14082" width="15.375" style="64" customWidth="1"/>
    <col min="14083" max="14084" width="7.125" style="64" customWidth="1"/>
    <col min="14085" max="14085" width="8.125" style="64" bestFit="1" customWidth="1"/>
    <col min="14086" max="14086" width="7.125" style="64" customWidth="1"/>
    <col min="14087" max="14087" width="2.125" style="64" customWidth="1"/>
    <col min="14088" max="14088" width="3" style="64" customWidth="1"/>
    <col min="14089" max="14089" width="15.375" style="64" customWidth="1"/>
    <col min="14090" max="14093" width="7.125" style="64" customWidth="1"/>
    <col min="14094" max="14094" width="2.125" style="64" customWidth="1"/>
    <col min="14095" max="14095" width="3" style="64" customWidth="1"/>
    <col min="14096" max="14096" width="15.375" style="64" customWidth="1"/>
    <col min="14097" max="14098" width="7.125" style="64" customWidth="1"/>
    <col min="14099" max="14099" width="8.125" style="64" bestFit="1" customWidth="1"/>
    <col min="14100" max="14100" width="7.125" style="64" customWidth="1"/>
    <col min="14101" max="14336" width="9" style="64"/>
    <col min="14337" max="14337" width="3" style="64" customWidth="1"/>
    <col min="14338" max="14338" width="15.375" style="64" customWidth="1"/>
    <col min="14339" max="14340" width="7.125" style="64" customWidth="1"/>
    <col min="14341" max="14341" width="8.125" style="64" bestFit="1" customWidth="1"/>
    <col min="14342" max="14342" width="7.125" style="64" customWidth="1"/>
    <col min="14343" max="14343" width="2.125" style="64" customWidth="1"/>
    <col min="14344" max="14344" width="3" style="64" customWidth="1"/>
    <col min="14345" max="14345" width="15.375" style="64" customWidth="1"/>
    <col min="14346" max="14349" width="7.125" style="64" customWidth="1"/>
    <col min="14350" max="14350" width="2.125" style="64" customWidth="1"/>
    <col min="14351" max="14351" width="3" style="64" customWidth="1"/>
    <col min="14352" max="14352" width="15.375" style="64" customWidth="1"/>
    <col min="14353" max="14354" width="7.125" style="64" customWidth="1"/>
    <col min="14355" max="14355" width="8.125" style="64" bestFit="1" customWidth="1"/>
    <col min="14356" max="14356" width="7.125" style="64" customWidth="1"/>
    <col min="14357" max="14592" width="9" style="64"/>
    <col min="14593" max="14593" width="3" style="64" customWidth="1"/>
    <col min="14594" max="14594" width="15.375" style="64" customWidth="1"/>
    <col min="14595" max="14596" width="7.125" style="64" customWidth="1"/>
    <col min="14597" max="14597" width="8.125" style="64" bestFit="1" customWidth="1"/>
    <col min="14598" max="14598" width="7.125" style="64" customWidth="1"/>
    <col min="14599" max="14599" width="2.125" style="64" customWidth="1"/>
    <col min="14600" max="14600" width="3" style="64" customWidth="1"/>
    <col min="14601" max="14601" width="15.375" style="64" customWidth="1"/>
    <col min="14602" max="14605" width="7.125" style="64" customWidth="1"/>
    <col min="14606" max="14606" width="2.125" style="64" customWidth="1"/>
    <col min="14607" max="14607" width="3" style="64" customWidth="1"/>
    <col min="14608" max="14608" width="15.375" style="64" customWidth="1"/>
    <col min="14609" max="14610" width="7.125" style="64" customWidth="1"/>
    <col min="14611" max="14611" width="8.125" style="64" bestFit="1" customWidth="1"/>
    <col min="14612" max="14612" width="7.125" style="64" customWidth="1"/>
    <col min="14613" max="14848" width="9" style="64"/>
    <col min="14849" max="14849" width="3" style="64" customWidth="1"/>
    <col min="14850" max="14850" width="15.375" style="64" customWidth="1"/>
    <col min="14851" max="14852" width="7.125" style="64" customWidth="1"/>
    <col min="14853" max="14853" width="8.125" style="64" bestFit="1" customWidth="1"/>
    <col min="14854" max="14854" width="7.125" style="64" customWidth="1"/>
    <col min="14855" max="14855" width="2.125" style="64" customWidth="1"/>
    <col min="14856" max="14856" width="3" style="64" customWidth="1"/>
    <col min="14857" max="14857" width="15.375" style="64" customWidth="1"/>
    <col min="14858" max="14861" width="7.125" style="64" customWidth="1"/>
    <col min="14862" max="14862" width="2.125" style="64" customWidth="1"/>
    <col min="14863" max="14863" width="3" style="64" customWidth="1"/>
    <col min="14864" max="14864" width="15.375" style="64" customWidth="1"/>
    <col min="14865" max="14866" width="7.125" style="64" customWidth="1"/>
    <col min="14867" max="14867" width="8.125" style="64" bestFit="1" customWidth="1"/>
    <col min="14868" max="14868" width="7.125" style="64" customWidth="1"/>
    <col min="14869" max="15104" width="9" style="64"/>
    <col min="15105" max="15105" width="3" style="64" customWidth="1"/>
    <col min="15106" max="15106" width="15.375" style="64" customWidth="1"/>
    <col min="15107" max="15108" width="7.125" style="64" customWidth="1"/>
    <col min="15109" max="15109" width="8.125" style="64" bestFit="1" customWidth="1"/>
    <col min="15110" max="15110" width="7.125" style="64" customWidth="1"/>
    <col min="15111" max="15111" width="2.125" style="64" customWidth="1"/>
    <col min="15112" max="15112" width="3" style="64" customWidth="1"/>
    <col min="15113" max="15113" width="15.375" style="64" customWidth="1"/>
    <col min="15114" max="15117" width="7.125" style="64" customWidth="1"/>
    <col min="15118" max="15118" width="2.125" style="64" customWidth="1"/>
    <col min="15119" max="15119" width="3" style="64" customWidth="1"/>
    <col min="15120" max="15120" width="15.375" style="64" customWidth="1"/>
    <col min="15121" max="15122" width="7.125" style="64" customWidth="1"/>
    <col min="15123" max="15123" width="8.125" style="64" bestFit="1" customWidth="1"/>
    <col min="15124" max="15124" width="7.125" style="64" customWidth="1"/>
    <col min="15125" max="15360" width="9" style="64"/>
    <col min="15361" max="15361" width="3" style="64" customWidth="1"/>
    <col min="15362" max="15362" width="15.375" style="64" customWidth="1"/>
    <col min="15363" max="15364" width="7.125" style="64" customWidth="1"/>
    <col min="15365" max="15365" width="8.125" style="64" bestFit="1" customWidth="1"/>
    <col min="15366" max="15366" width="7.125" style="64" customWidth="1"/>
    <col min="15367" max="15367" width="2.125" style="64" customWidth="1"/>
    <col min="15368" max="15368" width="3" style="64" customWidth="1"/>
    <col min="15369" max="15369" width="15.375" style="64" customWidth="1"/>
    <col min="15370" max="15373" width="7.125" style="64" customWidth="1"/>
    <col min="15374" max="15374" width="2.125" style="64" customWidth="1"/>
    <col min="15375" max="15375" width="3" style="64" customWidth="1"/>
    <col min="15376" max="15376" width="15.375" style="64" customWidth="1"/>
    <col min="15377" max="15378" width="7.125" style="64" customWidth="1"/>
    <col min="15379" max="15379" width="8.125" style="64" bestFit="1" customWidth="1"/>
    <col min="15380" max="15380" width="7.125" style="64" customWidth="1"/>
    <col min="15381" max="15616" width="9" style="64"/>
    <col min="15617" max="15617" width="3" style="64" customWidth="1"/>
    <col min="15618" max="15618" width="15.375" style="64" customWidth="1"/>
    <col min="15619" max="15620" width="7.125" style="64" customWidth="1"/>
    <col min="15621" max="15621" width="8.125" style="64" bestFit="1" customWidth="1"/>
    <col min="15622" max="15622" width="7.125" style="64" customWidth="1"/>
    <col min="15623" max="15623" width="2.125" style="64" customWidth="1"/>
    <col min="15624" max="15624" width="3" style="64" customWidth="1"/>
    <col min="15625" max="15625" width="15.375" style="64" customWidth="1"/>
    <col min="15626" max="15629" width="7.125" style="64" customWidth="1"/>
    <col min="15630" max="15630" width="2.125" style="64" customWidth="1"/>
    <col min="15631" max="15631" width="3" style="64" customWidth="1"/>
    <col min="15632" max="15632" width="15.375" style="64" customWidth="1"/>
    <col min="15633" max="15634" width="7.125" style="64" customWidth="1"/>
    <col min="15635" max="15635" width="8.125" style="64" bestFit="1" customWidth="1"/>
    <col min="15636" max="15636" width="7.125" style="64" customWidth="1"/>
    <col min="15637" max="15872" width="9" style="64"/>
    <col min="15873" max="15873" width="3" style="64" customWidth="1"/>
    <col min="15874" max="15874" width="15.375" style="64" customWidth="1"/>
    <col min="15875" max="15876" width="7.125" style="64" customWidth="1"/>
    <col min="15877" max="15877" width="8.125" style="64" bestFit="1" customWidth="1"/>
    <col min="15878" max="15878" width="7.125" style="64" customWidth="1"/>
    <col min="15879" max="15879" width="2.125" style="64" customWidth="1"/>
    <col min="15880" max="15880" width="3" style="64" customWidth="1"/>
    <col min="15881" max="15881" width="15.375" style="64" customWidth="1"/>
    <col min="15882" max="15885" width="7.125" style="64" customWidth="1"/>
    <col min="15886" max="15886" width="2.125" style="64" customWidth="1"/>
    <col min="15887" max="15887" width="3" style="64" customWidth="1"/>
    <col min="15888" max="15888" width="15.375" style="64" customWidth="1"/>
    <col min="15889" max="15890" width="7.125" style="64" customWidth="1"/>
    <col min="15891" max="15891" width="8.125" style="64" bestFit="1" customWidth="1"/>
    <col min="15892" max="15892" width="7.125" style="64" customWidth="1"/>
    <col min="15893" max="16128" width="9" style="64"/>
    <col min="16129" max="16129" width="3" style="64" customWidth="1"/>
    <col min="16130" max="16130" width="15.375" style="64" customWidth="1"/>
    <col min="16131" max="16132" width="7.125" style="64" customWidth="1"/>
    <col min="16133" max="16133" width="8.125" style="64" bestFit="1" customWidth="1"/>
    <col min="16134" max="16134" width="7.125" style="64" customWidth="1"/>
    <col min="16135" max="16135" width="2.125" style="64" customWidth="1"/>
    <col min="16136" max="16136" width="3" style="64" customWidth="1"/>
    <col min="16137" max="16137" width="15.375" style="64" customWidth="1"/>
    <col min="16138" max="16141" width="7.125" style="64" customWidth="1"/>
    <col min="16142" max="16142" width="2.125" style="64" customWidth="1"/>
    <col min="16143" max="16143" width="3" style="64" customWidth="1"/>
    <col min="16144" max="16144" width="15.375" style="64" customWidth="1"/>
    <col min="16145" max="16146" width="7.125" style="64" customWidth="1"/>
    <col min="16147" max="16147" width="8.125" style="64" bestFit="1" customWidth="1"/>
    <col min="16148" max="16148" width="7.125" style="64" customWidth="1"/>
    <col min="16149" max="16384" width="9" style="64"/>
  </cols>
  <sheetData>
    <row r="1" spans="1:20" s="99" customFormat="1" ht="17.25" customHeight="1">
      <c r="A1" s="98" t="s">
        <v>97</v>
      </c>
      <c r="G1" s="100"/>
      <c r="N1" s="100"/>
    </row>
    <row r="2" spans="1:20" s="93" customFormat="1" ht="7.5" customHeight="1">
      <c r="A2" s="101"/>
      <c r="G2" s="77"/>
      <c r="N2" s="77"/>
    </row>
    <row r="3" spans="1:20" s="93" customFormat="1" ht="20.25" customHeight="1">
      <c r="A3" s="93" t="s">
        <v>43</v>
      </c>
      <c r="C3" s="94"/>
      <c r="G3" s="77"/>
      <c r="J3" s="77"/>
      <c r="K3" s="102"/>
      <c r="L3" s="102"/>
      <c r="M3" s="102"/>
      <c r="N3" s="77"/>
      <c r="R3" s="102"/>
      <c r="S3" s="102"/>
      <c r="T3" s="75" t="s">
        <v>98</v>
      </c>
    </row>
    <row r="4" spans="1:20" s="93" customFormat="1" ht="20.25" customHeight="1">
      <c r="A4" s="346" t="s">
        <v>99</v>
      </c>
      <c r="B4" s="346"/>
      <c r="C4" s="346" t="s">
        <v>100</v>
      </c>
      <c r="D4" s="346"/>
      <c r="E4" s="346"/>
      <c r="F4" s="346" t="s">
        <v>101</v>
      </c>
      <c r="G4" s="77"/>
      <c r="H4" s="346" t="s">
        <v>99</v>
      </c>
      <c r="I4" s="346"/>
      <c r="J4" s="346" t="s">
        <v>100</v>
      </c>
      <c r="K4" s="346"/>
      <c r="L4" s="346"/>
      <c r="M4" s="346" t="s">
        <v>101</v>
      </c>
      <c r="N4" s="77"/>
      <c r="O4" s="346" t="s">
        <v>99</v>
      </c>
      <c r="P4" s="346"/>
      <c r="Q4" s="346" t="s">
        <v>100</v>
      </c>
      <c r="R4" s="346"/>
      <c r="S4" s="346"/>
      <c r="T4" s="346" t="s">
        <v>101</v>
      </c>
    </row>
    <row r="5" spans="1:20" s="93" customFormat="1" ht="20.25" customHeight="1">
      <c r="A5" s="346"/>
      <c r="B5" s="346"/>
      <c r="C5" s="103" t="s">
        <v>49</v>
      </c>
      <c r="D5" s="103" t="s">
        <v>102</v>
      </c>
      <c r="E5" s="103" t="s">
        <v>103</v>
      </c>
      <c r="F5" s="346"/>
      <c r="G5" s="104"/>
      <c r="H5" s="346"/>
      <c r="I5" s="346"/>
      <c r="J5" s="103" t="s">
        <v>49</v>
      </c>
      <c r="K5" s="103" t="s">
        <v>102</v>
      </c>
      <c r="L5" s="103" t="s">
        <v>103</v>
      </c>
      <c r="M5" s="346"/>
      <c r="N5" s="104"/>
      <c r="O5" s="346"/>
      <c r="P5" s="346"/>
      <c r="Q5" s="103" t="s">
        <v>49</v>
      </c>
      <c r="R5" s="103" t="s">
        <v>102</v>
      </c>
      <c r="S5" s="103" t="s">
        <v>103</v>
      </c>
      <c r="T5" s="346"/>
    </row>
    <row r="6" spans="1:20" s="93" customFormat="1" ht="20.25" customHeight="1">
      <c r="A6" s="346" t="s">
        <v>104</v>
      </c>
      <c r="B6" s="346"/>
      <c r="C6" s="105">
        <f>SUM(C7:C12)</f>
        <v>37814</v>
      </c>
      <c r="D6" s="105">
        <f>SUM(D7:D12)</f>
        <v>38753</v>
      </c>
      <c r="E6" s="105">
        <f>SUM(E7:E12)</f>
        <v>76567</v>
      </c>
      <c r="F6" s="105">
        <f>SUM(F7:F12)</f>
        <v>34314</v>
      </c>
      <c r="G6" s="106"/>
      <c r="H6" s="107" t="s">
        <v>105</v>
      </c>
      <c r="I6" s="108" t="s">
        <v>106</v>
      </c>
      <c r="J6" s="109">
        <v>675</v>
      </c>
      <c r="K6" s="109">
        <v>696</v>
      </c>
      <c r="L6" s="109">
        <f>J6+K6</f>
        <v>1371</v>
      </c>
      <c r="M6" s="109">
        <v>575</v>
      </c>
      <c r="N6" s="106"/>
      <c r="O6" s="107" t="s">
        <v>107</v>
      </c>
      <c r="P6" s="108" t="s">
        <v>108</v>
      </c>
      <c r="Q6" s="109">
        <v>806</v>
      </c>
      <c r="R6" s="109">
        <v>801</v>
      </c>
      <c r="S6" s="109">
        <f t="shared" ref="S6:S26" si="0">Q6+R6</f>
        <v>1607</v>
      </c>
      <c r="T6" s="109">
        <v>673</v>
      </c>
    </row>
    <row r="7" spans="1:20" s="93" customFormat="1" ht="20.25" customHeight="1">
      <c r="A7" s="346" t="s">
        <v>109</v>
      </c>
      <c r="B7" s="346"/>
      <c r="C7" s="105">
        <f>SUM(C22:C56)</f>
        <v>19011</v>
      </c>
      <c r="D7" s="105">
        <f>SUM(D22:D56)</f>
        <v>19477</v>
      </c>
      <c r="E7" s="105">
        <f>SUM(E22:E56)</f>
        <v>38488</v>
      </c>
      <c r="F7" s="105">
        <f>SUM(F22:F56)</f>
        <v>17740</v>
      </c>
      <c r="G7" s="106"/>
      <c r="H7" s="110" t="s">
        <v>110</v>
      </c>
      <c r="I7" s="108" t="s">
        <v>111</v>
      </c>
      <c r="J7" s="109">
        <v>62</v>
      </c>
      <c r="K7" s="109">
        <v>67</v>
      </c>
      <c r="L7" s="109">
        <f t="shared" ref="L7:L75" si="1">J7+K7</f>
        <v>129</v>
      </c>
      <c r="M7" s="109">
        <v>49</v>
      </c>
      <c r="N7" s="106"/>
      <c r="O7" s="110" t="s">
        <v>112</v>
      </c>
      <c r="P7" s="108" t="s">
        <v>113</v>
      </c>
      <c r="Q7" s="109">
        <v>331</v>
      </c>
      <c r="R7" s="109">
        <v>303</v>
      </c>
      <c r="S7" s="109">
        <f t="shared" si="0"/>
        <v>634</v>
      </c>
      <c r="T7" s="109">
        <v>239</v>
      </c>
    </row>
    <row r="8" spans="1:20" s="93" customFormat="1" ht="20.25" customHeight="1">
      <c r="A8" s="346" t="s">
        <v>114</v>
      </c>
      <c r="B8" s="346"/>
      <c r="C8" s="105">
        <f>SUM(C57:C68)</f>
        <v>8168</v>
      </c>
      <c r="D8" s="105">
        <f>SUM(D57:D68)</f>
        <v>8348</v>
      </c>
      <c r="E8" s="105">
        <f>SUM(E57:E68)</f>
        <v>16516</v>
      </c>
      <c r="F8" s="105">
        <f>SUM(F57:F68)</f>
        <v>7368</v>
      </c>
      <c r="G8" s="106"/>
      <c r="H8" s="110"/>
      <c r="I8" s="108" t="s">
        <v>115</v>
      </c>
      <c r="J8" s="109">
        <v>177</v>
      </c>
      <c r="K8" s="109">
        <v>160</v>
      </c>
      <c r="L8" s="109">
        <f t="shared" si="1"/>
        <v>337</v>
      </c>
      <c r="M8" s="109">
        <v>135</v>
      </c>
      <c r="N8" s="106"/>
      <c r="O8" s="110"/>
      <c r="P8" s="108" t="s">
        <v>116</v>
      </c>
      <c r="Q8" s="109">
        <v>389</v>
      </c>
      <c r="R8" s="109">
        <v>392</v>
      </c>
      <c r="S8" s="109">
        <f t="shared" si="0"/>
        <v>781</v>
      </c>
      <c r="T8" s="109">
        <v>318</v>
      </c>
    </row>
    <row r="9" spans="1:20" s="93" customFormat="1" ht="20.25" customHeight="1">
      <c r="A9" s="346" t="s">
        <v>117</v>
      </c>
      <c r="B9" s="346"/>
      <c r="C9" s="105">
        <f>SUM(C69:C76)</f>
        <v>1905</v>
      </c>
      <c r="D9" s="105">
        <f>SUM(D69:D76)</f>
        <v>1907</v>
      </c>
      <c r="E9" s="105">
        <f>SUM(E69:E76)</f>
        <v>3812</v>
      </c>
      <c r="F9" s="105">
        <f>SUM(F69:F76)</f>
        <v>1636</v>
      </c>
      <c r="G9" s="106"/>
      <c r="H9" s="110"/>
      <c r="I9" s="108" t="s">
        <v>118</v>
      </c>
      <c r="J9" s="109">
        <v>1702</v>
      </c>
      <c r="K9" s="109">
        <v>1811</v>
      </c>
      <c r="L9" s="109">
        <f t="shared" si="1"/>
        <v>3513</v>
      </c>
      <c r="M9" s="109">
        <v>1640</v>
      </c>
      <c r="N9" s="106"/>
      <c r="O9" s="110"/>
      <c r="P9" s="108" t="s">
        <v>119</v>
      </c>
      <c r="Q9" s="109">
        <v>603</v>
      </c>
      <c r="R9" s="109">
        <v>575</v>
      </c>
      <c r="S9" s="109">
        <f t="shared" si="0"/>
        <v>1178</v>
      </c>
      <c r="T9" s="109">
        <v>442</v>
      </c>
    </row>
    <row r="10" spans="1:20" s="93" customFormat="1" ht="20.25" customHeight="1">
      <c r="A10" s="346" t="s">
        <v>120</v>
      </c>
      <c r="B10" s="346"/>
      <c r="C10" s="105">
        <f>SUM(J6:J15)</f>
        <v>4596</v>
      </c>
      <c r="D10" s="105">
        <f>SUM(K6:K15)</f>
        <v>4708</v>
      </c>
      <c r="E10" s="105">
        <f>SUM(L6:L15)</f>
        <v>9304</v>
      </c>
      <c r="F10" s="105">
        <f>SUM(M6:M15)</f>
        <v>4116</v>
      </c>
      <c r="G10" s="106"/>
      <c r="H10" s="110"/>
      <c r="I10" s="108" t="s">
        <v>121</v>
      </c>
      <c r="J10" s="109">
        <v>866</v>
      </c>
      <c r="K10" s="109">
        <v>858</v>
      </c>
      <c r="L10" s="109">
        <f t="shared" si="1"/>
        <v>1724</v>
      </c>
      <c r="M10" s="109">
        <v>694</v>
      </c>
      <c r="N10" s="106"/>
      <c r="O10" s="110"/>
      <c r="P10" s="108" t="s">
        <v>122</v>
      </c>
      <c r="Q10" s="109">
        <v>394</v>
      </c>
      <c r="R10" s="109">
        <v>340</v>
      </c>
      <c r="S10" s="109">
        <f t="shared" si="0"/>
        <v>734</v>
      </c>
      <c r="T10" s="109">
        <v>294</v>
      </c>
    </row>
    <row r="11" spans="1:20" s="93" customFormat="1" ht="20.25" customHeight="1">
      <c r="A11" s="346" t="s">
        <v>123</v>
      </c>
      <c r="B11" s="346"/>
      <c r="C11" s="105">
        <f>SUM(J16:J21)</f>
        <v>1180</v>
      </c>
      <c r="D11" s="105">
        <f>SUM(K16:K21)</f>
        <v>1282</v>
      </c>
      <c r="E11" s="105">
        <f>SUM(L16:L21)</f>
        <v>2462</v>
      </c>
      <c r="F11" s="105">
        <f>SUM(M16:M21)</f>
        <v>1051</v>
      </c>
      <c r="G11" s="106"/>
      <c r="H11" s="110"/>
      <c r="I11" s="108" t="s">
        <v>124</v>
      </c>
      <c r="J11" s="109">
        <v>197</v>
      </c>
      <c r="K11" s="109">
        <v>181</v>
      </c>
      <c r="L11" s="109">
        <f t="shared" si="1"/>
        <v>378</v>
      </c>
      <c r="M11" s="109">
        <v>137</v>
      </c>
      <c r="N11" s="106"/>
      <c r="O11" s="111"/>
      <c r="P11" s="108" t="s">
        <v>125</v>
      </c>
      <c r="Q11" s="109">
        <v>511</v>
      </c>
      <c r="R11" s="109">
        <v>517</v>
      </c>
      <c r="S11" s="109">
        <f t="shared" si="0"/>
        <v>1028</v>
      </c>
      <c r="T11" s="109">
        <v>389</v>
      </c>
    </row>
    <row r="12" spans="1:20" s="93" customFormat="1" ht="20.25" customHeight="1">
      <c r="A12" s="346" t="s">
        <v>126</v>
      </c>
      <c r="B12" s="346"/>
      <c r="C12" s="105">
        <f>SUM(J22:J28)</f>
        <v>2954</v>
      </c>
      <c r="D12" s="105">
        <f>SUM(K22:K28)</f>
        <v>3031</v>
      </c>
      <c r="E12" s="105">
        <f>SUM(L22:L28)</f>
        <v>5985</v>
      </c>
      <c r="F12" s="105">
        <f>SUM(M22:M28)</f>
        <v>2403</v>
      </c>
      <c r="G12" s="106"/>
      <c r="H12" s="110"/>
      <c r="I12" s="108" t="s">
        <v>127</v>
      </c>
      <c r="J12" s="109">
        <v>212</v>
      </c>
      <c r="K12" s="109">
        <v>209</v>
      </c>
      <c r="L12" s="109">
        <f t="shared" si="1"/>
        <v>421</v>
      </c>
      <c r="M12" s="109">
        <v>156</v>
      </c>
      <c r="N12" s="106"/>
      <c r="O12" s="107" t="s">
        <v>128</v>
      </c>
      <c r="P12" s="108" t="s">
        <v>129</v>
      </c>
      <c r="Q12" s="109">
        <v>94</v>
      </c>
      <c r="R12" s="109">
        <v>102</v>
      </c>
      <c r="S12" s="109">
        <f t="shared" si="0"/>
        <v>196</v>
      </c>
      <c r="T12" s="109">
        <v>70</v>
      </c>
    </row>
    <row r="13" spans="1:20" s="93" customFormat="1" ht="20.25" customHeight="1">
      <c r="A13" s="346" t="s">
        <v>130</v>
      </c>
      <c r="B13" s="346"/>
      <c r="C13" s="105">
        <f>SUM(J29:J45)</f>
        <v>14934</v>
      </c>
      <c r="D13" s="105">
        <f>SUM(K29:K45)</f>
        <v>14368</v>
      </c>
      <c r="E13" s="105">
        <f>SUM(L29:L45)</f>
        <v>29302</v>
      </c>
      <c r="F13" s="105">
        <f>SUM(M29:M45)</f>
        <v>12414</v>
      </c>
      <c r="G13" s="75"/>
      <c r="H13" s="110"/>
      <c r="I13" s="108" t="s">
        <v>131</v>
      </c>
      <c r="J13" s="109">
        <v>506</v>
      </c>
      <c r="K13" s="109">
        <v>540</v>
      </c>
      <c r="L13" s="109">
        <f t="shared" si="1"/>
        <v>1046</v>
      </c>
      <c r="M13" s="109">
        <v>515</v>
      </c>
      <c r="N13" s="75"/>
      <c r="O13" s="110" t="s">
        <v>132</v>
      </c>
      <c r="P13" s="108" t="s">
        <v>133</v>
      </c>
      <c r="Q13" s="109">
        <v>2775</v>
      </c>
      <c r="R13" s="109">
        <v>2711</v>
      </c>
      <c r="S13" s="109">
        <f t="shared" si="0"/>
        <v>5486</v>
      </c>
      <c r="T13" s="109">
        <v>2267</v>
      </c>
    </row>
    <row r="14" spans="1:20" s="93" customFormat="1" ht="20.25" customHeight="1">
      <c r="A14" s="346" t="s">
        <v>134</v>
      </c>
      <c r="B14" s="351"/>
      <c r="C14" s="105">
        <f>SUM(J46:J64)</f>
        <v>7285</v>
      </c>
      <c r="D14" s="105">
        <f>SUM(K46:K64)</f>
        <v>7279</v>
      </c>
      <c r="E14" s="105">
        <f>SUM(L46:L64)</f>
        <v>14564</v>
      </c>
      <c r="F14" s="105">
        <f>SUM(M46:M64)</f>
        <v>5977</v>
      </c>
      <c r="G14" s="104"/>
      <c r="H14" s="110"/>
      <c r="I14" s="108" t="s">
        <v>135</v>
      </c>
      <c r="J14" s="109">
        <v>95</v>
      </c>
      <c r="K14" s="109">
        <v>86</v>
      </c>
      <c r="L14" s="109">
        <f t="shared" si="1"/>
        <v>181</v>
      </c>
      <c r="M14" s="109">
        <v>84</v>
      </c>
      <c r="N14" s="104"/>
      <c r="O14" s="110"/>
      <c r="P14" s="108" t="s">
        <v>136</v>
      </c>
      <c r="Q14" s="109">
        <v>842</v>
      </c>
      <c r="R14" s="109">
        <v>742</v>
      </c>
      <c r="S14" s="109">
        <f t="shared" si="0"/>
        <v>1584</v>
      </c>
      <c r="T14" s="109">
        <v>686</v>
      </c>
    </row>
    <row r="15" spans="1:20" s="93" customFormat="1" ht="20.25" customHeight="1">
      <c r="A15" s="346" t="s">
        <v>137</v>
      </c>
      <c r="B15" s="351"/>
      <c r="C15" s="105">
        <f>SUM(J65:J75)</f>
        <v>6310</v>
      </c>
      <c r="D15" s="105">
        <f>SUM(K65:K75)</f>
        <v>6249</v>
      </c>
      <c r="E15" s="105">
        <f>SUM(L65:L75)</f>
        <v>12559</v>
      </c>
      <c r="F15" s="105">
        <f>SUM(M65:M75)</f>
        <v>4984</v>
      </c>
      <c r="G15" s="106"/>
      <c r="H15" s="111"/>
      <c r="I15" s="108" t="s">
        <v>138</v>
      </c>
      <c r="J15" s="109">
        <v>104</v>
      </c>
      <c r="K15" s="109">
        <v>100</v>
      </c>
      <c r="L15" s="109">
        <f t="shared" si="1"/>
        <v>204</v>
      </c>
      <c r="M15" s="109">
        <v>131</v>
      </c>
      <c r="N15" s="106"/>
      <c r="O15" s="110"/>
      <c r="P15" s="108" t="s">
        <v>139</v>
      </c>
      <c r="Q15" s="109">
        <v>493</v>
      </c>
      <c r="R15" s="109">
        <v>442</v>
      </c>
      <c r="S15" s="109">
        <f t="shared" si="0"/>
        <v>935</v>
      </c>
      <c r="T15" s="109">
        <v>411</v>
      </c>
    </row>
    <row r="16" spans="1:20" s="93" customFormat="1" ht="20.25" customHeight="1">
      <c r="A16" s="346" t="s">
        <v>140</v>
      </c>
      <c r="B16" s="346"/>
      <c r="C16" s="105">
        <f>SUM(Q6:Q11)</f>
        <v>3034</v>
      </c>
      <c r="D16" s="105">
        <f>SUM(R6:R11)</f>
        <v>2928</v>
      </c>
      <c r="E16" s="105">
        <f>SUM(S6:S11)</f>
        <v>5962</v>
      </c>
      <c r="F16" s="105">
        <f>SUM(T6:T11)</f>
        <v>2355</v>
      </c>
      <c r="G16" s="106"/>
      <c r="H16" s="107" t="s">
        <v>141</v>
      </c>
      <c r="I16" s="108" t="s">
        <v>142</v>
      </c>
      <c r="J16" s="109">
        <v>269</v>
      </c>
      <c r="K16" s="109">
        <v>275</v>
      </c>
      <c r="L16" s="109">
        <f t="shared" si="1"/>
        <v>544</v>
      </c>
      <c r="M16" s="109">
        <v>218</v>
      </c>
      <c r="N16" s="106"/>
      <c r="O16" s="110"/>
      <c r="P16" s="108" t="s">
        <v>143</v>
      </c>
      <c r="Q16" s="109">
        <v>57</v>
      </c>
      <c r="R16" s="109">
        <v>49</v>
      </c>
      <c r="S16" s="109">
        <f t="shared" si="0"/>
        <v>106</v>
      </c>
      <c r="T16" s="109">
        <v>42</v>
      </c>
    </row>
    <row r="17" spans="1:20" s="93" customFormat="1" ht="20.25" customHeight="1">
      <c r="A17" s="346" t="s">
        <v>144</v>
      </c>
      <c r="B17" s="346"/>
      <c r="C17" s="105">
        <f>SUM(Q12:Q26)</f>
        <v>8321</v>
      </c>
      <c r="D17" s="105">
        <f>SUM(R12:R26)</f>
        <v>8006</v>
      </c>
      <c r="E17" s="105">
        <f>SUM(S12:S26)</f>
        <v>16327</v>
      </c>
      <c r="F17" s="105">
        <f>SUM(T12:T26)</f>
        <v>6835</v>
      </c>
      <c r="G17" s="106"/>
      <c r="H17" s="110" t="s">
        <v>145</v>
      </c>
      <c r="I17" s="108" t="s">
        <v>146</v>
      </c>
      <c r="J17" s="109">
        <v>285</v>
      </c>
      <c r="K17" s="109">
        <v>334</v>
      </c>
      <c r="L17" s="109">
        <f t="shared" si="1"/>
        <v>619</v>
      </c>
      <c r="M17" s="109">
        <v>269</v>
      </c>
      <c r="N17" s="106"/>
      <c r="O17" s="110"/>
      <c r="P17" s="108" t="s">
        <v>147</v>
      </c>
      <c r="Q17" s="109">
        <v>794</v>
      </c>
      <c r="R17" s="109">
        <v>829</v>
      </c>
      <c r="S17" s="109">
        <f t="shared" si="0"/>
        <v>1623</v>
      </c>
      <c r="T17" s="109">
        <v>688</v>
      </c>
    </row>
    <row r="18" spans="1:20" s="93" customFormat="1" ht="20.25" customHeight="1">
      <c r="A18" s="346" t="s">
        <v>148</v>
      </c>
      <c r="B18" s="346"/>
      <c r="C18" s="105">
        <f>C6+SUM(C13:C17)</f>
        <v>77698</v>
      </c>
      <c r="D18" s="105">
        <f>D6+SUM(D13:D17)</f>
        <v>77583</v>
      </c>
      <c r="E18" s="105">
        <f>E6+SUM(E13:E17)</f>
        <v>155281</v>
      </c>
      <c r="F18" s="105">
        <f>F6+SUM(F13:F17)</f>
        <v>66879</v>
      </c>
      <c r="G18" s="106"/>
      <c r="H18" s="110"/>
      <c r="I18" s="108" t="s">
        <v>149</v>
      </c>
      <c r="J18" s="109">
        <v>89</v>
      </c>
      <c r="K18" s="109">
        <v>94</v>
      </c>
      <c r="L18" s="109">
        <f t="shared" si="1"/>
        <v>183</v>
      </c>
      <c r="M18" s="109">
        <v>83</v>
      </c>
      <c r="N18" s="106"/>
      <c r="O18" s="110"/>
      <c r="P18" s="108" t="s">
        <v>150</v>
      </c>
      <c r="Q18" s="109">
        <v>1119</v>
      </c>
      <c r="R18" s="109">
        <v>1133</v>
      </c>
      <c r="S18" s="109">
        <f t="shared" si="0"/>
        <v>2252</v>
      </c>
      <c r="T18" s="109">
        <v>926</v>
      </c>
    </row>
    <row r="19" spans="1:20" s="93" customFormat="1" ht="20.25" customHeight="1">
      <c r="G19" s="106"/>
      <c r="H19" s="110"/>
      <c r="I19" s="108" t="s">
        <v>151</v>
      </c>
      <c r="J19" s="109">
        <v>415</v>
      </c>
      <c r="K19" s="109">
        <v>448</v>
      </c>
      <c r="L19" s="109">
        <f t="shared" si="1"/>
        <v>863</v>
      </c>
      <c r="M19" s="109">
        <v>362</v>
      </c>
      <c r="N19" s="106"/>
      <c r="O19" s="110"/>
      <c r="P19" s="108" t="s">
        <v>152</v>
      </c>
      <c r="Q19" s="109">
        <v>461</v>
      </c>
      <c r="R19" s="109">
        <v>326</v>
      </c>
      <c r="S19" s="109">
        <f t="shared" si="0"/>
        <v>787</v>
      </c>
      <c r="T19" s="109">
        <v>403</v>
      </c>
    </row>
    <row r="20" spans="1:20" s="93" customFormat="1" ht="20.25" customHeight="1">
      <c r="A20" s="346" t="s">
        <v>99</v>
      </c>
      <c r="B20" s="350"/>
      <c r="C20" s="346" t="s">
        <v>100</v>
      </c>
      <c r="D20" s="346"/>
      <c r="E20" s="346"/>
      <c r="F20" s="346" t="s">
        <v>101</v>
      </c>
      <c r="G20" s="106"/>
      <c r="H20" s="110"/>
      <c r="I20" s="108" t="s">
        <v>153</v>
      </c>
      <c r="J20" s="109">
        <v>84</v>
      </c>
      <c r="K20" s="109">
        <v>96</v>
      </c>
      <c r="L20" s="109">
        <f t="shared" si="1"/>
        <v>180</v>
      </c>
      <c r="M20" s="109">
        <v>83</v>
      </c>
      <c r="N20" s="106"/>
      <c r="O20" s="110"/>
      <c r="P20" s="108" t="s">
        <v>154</v>
      </c>
      <c r="Q20" s="109">
        <v>353</v>
      </c>
      <c r="R20" s="109">
        <v>369</v>
      </c>
      <c r="S20" s="109">
        <f t="shared" si="0"/>
        <v>722</v>
      </c>
      <c r="T20" s="109">
        <v>322</v>
      </c>
    </row>
    <row r="21" spans="1:20" s="93" customFormat="1" ht="20.25" customHeight="1">
      <c r="A21" s="350"/>
      <c r="B21" s="350"/>
      <c r="C21" s="103" t="s">
        <v>49</v>
      </c>
      <c r="D21" s="103" t="s">
        <v>102</v>
      </c>
      <c r="E21" s="103" t="s">
        <v>103</v>
      </c>
      <c r="F21" s="350"/>
      <c r="G21" s="106"/>
      <c r="H21" s="111"/>
      <c r="I21" s="108" t="s">
        <v>155</v>
      </c>
      <c r="J21" s="109">
        <v>38</v>
      </c>
      <c r="K21" s="109">
        <v>35</v>
      </c>
      <c r="L21" s="109">
        <f t="shared" si="1"/>
        <v>73</v>
      </c>
      <c r="M21" s="109">
        <v>36</v>
      </c>
      <c r="N21" s="106"/>
      <c r="O21" s="110"/>
      <c r="P21" s="108" t="s">
        <v>156</v>
      </c>
      <c r="Q21" s="109">
        <v>177</v>
      </c>
      <c r="R21" s="109">
        <v>185</v>
      </c>
      <c r="S21" s="109">
        <f t="shared" si="0"/>
        <v>362</v>
      </c>
      <c r="T21" s="109">
        <v>139</v>
      </c>
    </row>
    <row r="22" spans="1:20" s="93" customFormat="1" ht="20.25" customHeight="1">
      <c r="A22" s="107" t="s">
        <v>157</v>
      </c>
      <c r="B22" s="112" t="s">
        <v>158</v>
      </c>
      <c r="C22" s="113">
        <v>345</v>
      </c>
      <c r="D22" s="113">
        <v>372</v>
      </c>
      <c r="E22" s="113">
        <f t="shared" ref="E22:E76" si="2">C22+D22</f>
        <v>717</v>
      </c>
      <c r="F22" s="113">
        <v>371</v>
      </c>
      <c r="G22" s="106"/>
      <c r="H22" s="107" t="s">
        <v>159</v>
      </c>
      <c r="I22" s="108" t="s">
        <v>160</v>
      </c>
      <c r="J22" s="109">
        <v>875</v>
      </c>
      <c r="K22" s="109">
        <v>965</v>
      </c>
      <c r="L22" s="109">
        <f t="shared" si="1"/>
        <v>1840</v>
      </c>
      <c r="M22" s="109">
        <v>734</v>
      </c>
      <c r="N22" s="106"/>
      <c r="O22" s="110"/>
      <c r="P22" s="108" t="s">
        <v>161</v>
      </c>
      <c r="Q22" s="109">
        <v>348</v>
      </c>
      <c r="R22" s="109">
        <v>343</v>
      </c>
      <c r="S22" s="109">
        <f t="shared" si="0"/>
        <v>691</v>
      </c>
      <c r="T22" s="109">
        <v>258</v>
      </c>
    </row>
    <row r="23" spans="1:20" s="93" customFormat="1" ht="20.25" customHeight="1">
      <c r="A23" s="110" t="s">
        <v>162</v>
      </c>
      <c r="B23" s="108" t="s">
        <v>163</v>
      </c>
      <c r="C23" s="113">
        <v>116</v>
      </c>
      <c r="D23" s="113">
        <v>136</v>
      </c>
      <c r="E23" s="113">
        <f t="shared" si="2"/>
        <v>252</v>
      </c>
      <c r="F23" s="113">
        <v>122</v>
      </c>
      <c r="G23" s="106"/>
      <c r="H23" s="110" t="s">
        <v>164</v>
      </c>
      <c r="I23" s="108" t="s">
        <v>165</v>
      </c>
      <c r="J23" s="109">
        <v>37</v>
      </c>
      <c r="K23" s="109">
        <v>41</v>
      </c>
      <c r="L23" s="109">
        <f t="shared" si="1"/>
        <v>78</v>
      </c>
      <c r="M23" s="109">
        <v>37</v>
      </c>
      <c r="N23" s="106"/>
      <c r="O23" s="110"/>
      <c r="P23" s="108" t="s">
        <v>166</v>
      </c>
      <c r="Q23" s="109">
        <v>172</v>
      </c>
      <c r="R23" s="109">
        <v>168</v>
      </c>
      <c r="S23" s="109">
        <f t="shared" si="0"/>
        <v>340</v>
      </c>
      <c r="T23" s="109">
        <v>127</v>
      </c>
    </row>
    <row r="24" spans="1:20" s="93" customFormat="1" ht="20.25" customHeight="1">
      <c r="A24" s="110"/>
      <c r="B24" s="108" t="s">
        <v>167</v>
      </c>
      <c r="C24" s="113">
        <v>474</v>
      </c>
      <c r="D24" s="113">
        <v>481</v>
      </c>
      <c r="E24" s="113">
        <f t="shared" si="2"/>
        <v>955</v>
      </c>
      <c r="F24" s="113">
        <v>461</v>
      </c>
      <c r="G24" s="106"/>
      <c r="H24" s="110"/>
      <c r="I24" s="108" t="s">
        <v>168</v>
      </c>
      <c r="J24" s="109">
        <v>158</v>
      </c>
      <c r="K24" s="109">
        <v>162</v>
      </c>
      <c r="L24" s="109">
        <f t="shared" si="1"/>
        <v>320</v>
      </c>
      <c r="M24" s="109">
        <v>125</v>
      </c>
      <c r="N24" s="106"/>
      <c r="O24" s="110"/>
      <c r="P24" s="108" t="s">
        <v>169</v>
      </c>
      <c r="Q24" s="109">
        <v>85</v>
      </c>
      <c r="R24" s="109">
        <v>77</v>
      </c>
      <c r="S24" s="109">
        <f t="shared" si="0"/>
        <v>162</v>
      </c>
      <c r="T24" s="109">
        <v>56</v>
      </c>
    </row>
    <row r="25" spans="1:20" s="93" customFormat="1" ht="20.25" customHeight="1">
      <c r="A25" s="110"/>
      <c r="B25" s="108" t="s">
        <v>170</v>
      </c>
      <c r="C25" s="113">
        <v>125</v>
      </c>
      <c r="D25" s="113">
        <v>145</v>
      </c>
      <c r="E25" s="113">
        <f t="shared" si="2"/>
        <v>270</v>
      </c>
      <c r="F25" s="113">
        <v>125</v>
      </c>
      <c r="G25" s="106"/>
      <c r="H25" s="110"/>
      <c r="I25" s="108" t="s">
        <v>171</v>
      </c>
      <c r="J25" s="109">
        <v>198</v>
      </c>
      <c r="K25" s="109">
        <v>209</v>
      </c>
      <c r="L25" s="109">
        <f t="shared" si="1"/>
        <v>407</v>
      </c>
      <c r="M25" s="109">
        <v>250</v>
      </c>
      <c r="N25" s="106"/>
      <c r="O25" s="110"/>
      <c r="P25" s="108" t="s">
        <v>172</v>
      </c>
      <c r="Q25" s="109">
        <v>32</v>
      </c>
      <c r="R25" s="109">
        <v>30</v>
      </c>
      <c r="S25" s="109">
        <f t="shared" si="0"/>
        <v>62</v>
      </c>
      <c r="T25" s="109">
        <v>28</v>
      </c>
    </row>
    <row r="26" spans="1:20" s="93" customFormat="1" ht="20.25" customHeight="1">
      <c r="A26" s="110"/>
      <c r="B26" s="108" t="s">
        <v>173</v>
      </c>
      <c r="C26" s="113">
        <v>265</v>
      </c>
      <c r="D26" s="113">
        <v>295</v>
      </c>
      <c r="E26" s="113">
        <f t="shared" si="2"/>
        <v>560</v>
      </c>
      <c r="F26" s="113">
        <v>271</v>
      </c>
      <c r="G26" s="106"/>
      <c r="H26" s="110"/>
      <c r="I26" s="108" t="s">
        <v>174</v>
      </c>
      <c r="J26" s="109">
        <v>165</v>
      </c>
      <c r="K26" s="109">
        <v>159</v>
      </c>
      <c r="L26" s="109">
        <f t="shared" si="1"/>
        <v>324</v>
      </c>
      <c r="M26" s="109">
        <v>128</v>
      </c>
      <c r="N26" s="106"/>
      <c r="O26" s="111"/>
      <c r="P26" s="108" t="s">
        <v>175</v>
      </c>
      <c r="Q26" s="109">
        <v>519</v>
      </c>
      <c r="R26" s="109">
        <v>500</v>
      </c>
      <c r="S26" s="109">
        <f t="shared" si="0"/>
        <v>1019</v>
      </c>
      <c r="T26" s="109">
        <v>412</v>
      </c>
    </row>
    <row r="27" spans="1:20" s="93" customFormat="1" ht="20.25" customHeight="1">
      <c r="A27" s="110"/>
      <c r="B27" s="108" t="s">
        <v>176</v>
      </c>
      <c r="C27" s="113">
        <v>1955</v>
      </c>
      <c r="D27" s="113">
        <v>1952</v>
      </c>
      <c r="E27" s="113">
        <f t="shared" si="2"/>
        <v>3907</v>
      </c>
      <c r="F27" s="113">
        <v>1801</v>
      </c>
      <c r="G27" s="106"/>
      <c r="H27" s="110"/>
      <c r="I27" s="108" t="s">
        <v>177</v>
      </c>
      <c r="J27" s="109">
        <v>509</v>
      </c>
      <c r="K27" s="109">
        <v>499</v>
      </c>
      <c r="L27" s="109">
        <f t="shared" si="1"/>
        <v>1008</v>
      </c>
      <c r="M27" s="109">
        <v>369</v>
      </c>
      <c r="N27" s="106"/>
      <c r="O27" s="345" t="s">
        <v>178</v>
      </c>
      <c r="P27" s="345"/>
      <c r="Q27" s="106">
        <f>SUM(C22:C76)+SUM(J6:J75)+SUM(Q6:Q26)</f>
        <v>77698</v>
      </c>
      <c r="R27" s="106">
        <f>SUM(D22:D76)+SUM(K6:K75)+SUM(R6:R26)</f>
        <v>77583</v>
      </c>
      <c r="S27" s="106">
        <f>SUM(E22:E76)+SUM(L6:L75)+SUM(S6:S26)</f>
        <v>155281</v>
      </c>
      <c r="T27" s="106">
        <f>SUM(F22:F76)+SUM(M6:M75)+SUM(T6:T26)</f>
        <v>66879</v>
      </c>
    </row>
    <row r="28" spans="1:20" s="93" customFormat="1" ht="20.25" customHeight="1">
      <c r="A28" s="110"/>
      <c r="B28" s="108" t="s">
        <v>179</v>
      </c>
      <c r="C28" s="113">
        <v>514</v>
      </c>
      <c r="D28" s="113">
        <v>548</v>
      </c>
      <c r="E28" s="113">
        <f t="shared" si="2"/>
        <v>1062</v>
      </c>
      <c r="F28" s="113">
        <v>449</v>
      </c>
      <c r="G28" s="106"/>
      <c r="H28" s="111"/>
      <c r="I28" s="108" t="s">
        <v>180</v>
      </c>
      <c r="J28" s="109">
        <v>1012</v>
      </c>
      <c r="K28" s="109">
        <v>996</v>
      </c>
      <c r="L28" s="109">
        <f t="shared" si="1"/>
        <v>2008</v>
      </c>
      <c r="M28" s="109">
        <v>760</v>
      </c>
      <c r="N28" s="106"/>
      <c r="O28" s="114"/>
      <c r="P28" s="77"/>
      <c r="Q28" s="106"/>
      <c r="R28" s="106"/>
      <c r="S28" s="106"/>
      <c r="T28" s="106"/>
    </row>
    <row r="29" spans="1:20" s="93" customFormat="1" ht="20.25" customHeight="1">
      <c r="A29" s="110"/>
      <c r="B29" s="108" t="s">
        <v>181</v>
      </c>
      <c r="C29" s="113">
        <v>557</v>
      </c>
      <c r="D29" s="113">
        <v>551</v>
      </c>
      <c r="E29" s="113">
        <f t="shared" si="2"/>
        <v>1108</v>
      </c>
      <c r="F29" s="113">
        <v>538</v>
      </c>
      <c r="G29" s="106"/>
      <c r="H29" s="107" t="s">
        <v>182</v>
      </c>
      <c r="I29" s="108" t="s">
        <v>183</v>
      </c>
      <c r="J29" s="109">
        <v>4080</v>
      </c>
      <c r="K29" s="109">
        <v>3766</v>
      </c>
      <c r="L29" s="109">
        <f t="shared" si="1"/>
        <v>7846</v>
      </c>
      <c r="M29" s="109">
        <v>3506</v>
      </c>
      <c r="N29" s="106"/>
      <c r="O29" s="114"/>
      <c r="P29" s="77"/>
      <c r="Q29" s="106"/>
      <c r="R29" s="106"/>
      <c r="S29" s="106"/>
      <c r="T29" s="106"/>
    </row>
    <row r="30" spans="1:20" s="93" customFormat="1" ht="20.25" customHeight="1">
      <c r="A30" s="110"/>
      <c r="B30" s="108" t="s">
        <v>184</v>
      </c>
      <c r="C30" s="113">
        <v>580</v>
      </c>
      <c r="D30" s="113">
        <v>593</v>
      </c>
      <c r="E30" s="113">
        <f t="shared" si="2"/>
        <v>1173</v>
      </c>
      <c r="F30" s="113">
        <v>604</v>
      </c>
      <c r="G30" s="106"/>
      <c r="H30" s="110" t="s">
        <v>185</v>
      </c>
      <c r="I30" s="112" t="s">
        <v>186</v>
      </c>
      <c r="J30" s="109">
        <v>491</v>
      </c>
      <c r="K30" s="109">
        <v>468</v>
      </c>
      <c r="L30" s="109">
        <f t="shared" si="1"/>
        <v>959</v>
      </c>
      <c r="M30" s="109">
        <v>373</v>
      </c>
      <c r="N30" s="106"/>
      <c r="O30" s="114"/>
      <c r="P30" s="115"/>
      <c r="Q30" s="106"/>
      <c r="R30" s="106"/>
      <c r="S30" s="106"/>
      <c r="T30" s="106"/>
    </row>
    <row r="31" spans="1:20" s="93" customFormat="1" ht="20.25" customHeight="1">
      <c r="A31" s="110"/>
      <c r="B31" s="108" t="s">
        <v>187</v>
      </c>
      <c r="C31" s="113">
        <v>1532</v>
      </c>
      <c r="D31" s="113">
        <v>1532</v>
      </c>
      <c r="E31" s="113">
        <f t="shared" si="2"/>
        <v>3064</v>
      </c>
      <c r="F31" s="113">
        <v>1443</v>
      </c>
      <c r="G31" s="106"/>
      <c r="H31" s="110"/>
      <c r="I31" s="108" t="s">
        <v>188</v>
      </c>
      <c r="J31" s="109">
        <v>839</v>
      </c>
      <c r="K31" s="109">
        <v>826</v>
      </c>
      <c r="L31" s="109">
        <f t="shared" si="1"/>
        <v>1665</v>
      </c>
      <c r="M31" s="109">
        <v>717</v>
      </c>
      <c r="N31" s="106"/>
      <c r="O31" s="114"/>
      <c r="P31" s="77"/>
      <c r="Q31" s="106"/>
      <c r="R31" s="106"/>
      <c r="S31" s="106"/>
      <c r="T31" s="106"/>
    </row>
    <row r="32" spans="1:20" s="93" customFormat="1" ht="20.25" customHeight="1">
      <c r="A32" s="110"/>
      <c r="B32" s="108" t="s">
        <v>189</v>
      </c>
      <c r="C32" s="113">
        <v>142</v>
      </c>
      <c r="D32" s="113">
        <v>159</v>
      </c>
      <c r="E32" s="113">
        <f t="shared" si="2"/>
        <v>301</v>
      </c>
      <c r="F32" s="113">
        <v>148</v>
      </c>
      <c r="G32" s="106"/>
      <c r="H32" s="110"/>
      <c r="I32" s="108" t="s">
        <v>190</v>
      </c>
      <c r="J32" s="109">
        <v>258</v>
      </c>
      <c r="K32" s="109">
        <v>266</v>
      </c>
      <c r="L32" s="109">
        <f t="shared" si="1"/>
        <v>524</v>
      </c>
      <c r="M32" s="109">
        <v>184</v>
      </c>
      <c r="N32" s="106"/>
      <c r="O32" s="114"/>
      <c r="P32" s="77"/>
      <c r="Q32" s="106"/>
      <c r="R32" s="106"/>
      <c r="S32" s="106"/>
      <c r="T32" s="106"/>
    </row>
    <row r="33" spans="1:20" s="93" customFormat="1" ht="20.25" customHeight="1">
      <c r="A33" s="110"/>
      <c r="B33" s="108" t="s">
        <v>191</v>
      </c>
      <c r="C33" s="113">
        <v>850</v>
      </c>
      <c r="D33" s="113">
        <v>897</v>
      </c>
      <c r="E33" s="113">
        <f t="shared" si="2"/>
        <v>1747</v>
      </c>
      <c r="F33" s="113">
        <v>797</v>
      </c>
      <c r="G33" s="106"/>
      <c r="H33" s="110"/>
      <c r="I33" s="108" t="s">
        <v>192</v>
      </c>
      <c r="J33" s="109">
        <v>319</v>
      </c>
      <c r="K33" s="109">
        <v>339</v>
      </c>
      <c r="L33" s="109">
        <f t="shared" si="1"/>
        <v>658</v>
      </c>
      <c r="M33" s="109">
        <v>291</v>
      </c>
      <c r="N33" s="106"/>
      <c r="O33" s="114"/>
      <c r="P33" s="77"/>
      <c r="Q33" s="106"/>
      <c r="R33" s="106"/>
      <c r="S33" s="106"/>
      <c r="T33" s="106"/>
    </row>
    <row r="34" spans="1:20" s="93" customFormat="1" ht="20.25" customHeight="1">
      <c r="A34" s="110"/>
      <c r="B34" s="108" t="s">
        <v>193</v>
      </c>
      <c r="C34" s="113">
        <v>831</v>
      </c>
      <c r="D34" s="113">
        <v>825</v>
      </c>
      <c r="E34" s="113">
        <f t="shared" si="2"/>
        <v>1656</v>
      </c>
      <c r="F34" s="113">
        <v>743</v>
      </c>
      <c r="G34" s="106"/>
      <c r="H34" s="110"/>
      <c r="I34" s="108" t="s">
        <v>194</v>
      </c>
      <c r="J34" s="109">
        <v>250</v>
      </c>
      <c r="K34" s="109">
        <v>240</v>
      </c>
      <c r="L34" s="109">
        <f t="shared" si="1"/>
        <v>490</v>
      </c>
      <c r="M34" s="109">
        <v>215</v>
      </c>
      <c r="N34" s="106"/>
      <c r="O34" s="114"/>
      <c r="P34" s="77"/>
      <c r="Q34" s="106"/>
      <c r="R34" s="106"/>
      <c r="S34" s="106"/>
      <c r="T34" s="106"/>
    </row>
    <row r="35" spans="1:20" s="93" customFormat="1" ht="20.25" customHeight="1">
      <c r="A35" s="110"/>
      <c r="B35" s="108" t="s">
        <v>195</v>
      </c>
      <c r="C35" s="113">
        <v>43</v>
      </c>
      <c r="D35" s="113">
        <v>51</v>
      </c>
      <c r="E35" s="113">
        <f t="shared" si="2"/>
        <v>94</v>
      </c>
      <c r="F35" s="113">
        <v>43</v>
      </c>
      <c r="G35" s="106"/>
      <c r="H35" s="110"/>
      <c r="I35" s="108" t="s">
        <v>196</v>
      </c>
      <c r="J35" s="109">
        <v>160</v>
      </c>
      <c r="K35" s="109">
        <v>155</v>
      </c>
      <c r="L35" s="109">
        <f t="shared" si="1"/>
        <v>315</v>
      </c>
      <c r="M35" s="109">
        <v>125</v>
      </c>
      <c r="N35" s="106"/>
      <c r="O35" s="114"/>
      <c r="P35" s="77"/>
      <c r="Q35" s="106"/>
      <c r="R35" s="106"/>
      <c r="S35" s="106"/>
      <c r="T35" s="106"/>
    </row>
    <row r="36" spans="1:20" s="93" customFormat="1" ht="20.25" customHeight="1">
      <c r="A36" s="110"/>
      <c r="B36" s="108" t="s">
        <v>197</v>
      </c>
      <c r="C36" s="113">
        <v>300</v>
      </c>
      <c r="D36" s="113">
        <v>269</v>
      </c>
      <c r="E36" s="113">
        <f t="shared" si="2"/>
        <v>569</v>
      </c>
      <c r="F36" s="113">
        <v>268</v>
      </c>
      <c r="G36" s="106"/>
      <c r="H36" s="110"/>
      <c r="I36" s="108" t="s">
        <v>198</v>
      </c>
      <c r="J36" s="109">
        <v>515</v>
      </c>
      <c r="K36" s="109">
        <v>567</v>
      </c>
      <c r="L36" s="109">
        <f t="shared" si="1"/>
        <v>1082</v>
      </c>
      <c r="M36" s="109">
        <v>434</v>
      </c>
      <c r="N36" s="106"/>
      <c r="O36" s="114"/>
      <c r="P36" s="77"/>
      <c r="Q36" s="106"/>
      <c r="R36" s="106"/>
      <c r="S36" s="106"/>
      <c r="T36" s="106"/>
    </row>
    <row r="37" spans="1:20" s="93" customFormat="1" ht="20.25" customHeight="1">
      <c r="A37" s="110"/>
      <c r="B37" s="108" t="s">
        <v>199</v>
      </c>
      <c r="C37" s="113">
        <v>296</v>
      </c>
      <c r="D37" s="113">
        <v>282</v>
      </c>
      <c r="E37" s="113">
        <f t="shared" si="2"/>
        <v>578</v>
      </c>
      <c r="F37" s="113">
        <v>255</v>
      </c>
      <c r="G37" s="106"/>
      <c r="H37" s="110"/>
      <c r="I37" s="108" t="s">
        <v>200</v>
      </c>
      <c r="J37" s="109">
        <v>754</v>
      </c>
      <c r="K37" s="109">
        <v>722</v>
      </c>
      <c r="L37" s="109">
        <f t="shared" si="1"/>
        <v>1476</v>
      </c>
      <c r="M37" s="109">
        <v>598</v>
      </c>
      <c r="N37" s="106"/>
      <c r="O37" s="114"/>
      <c r="P37" s="77"/>
      <c r="Q37" s="106"/>
      <c r="R37" s="106"/>
      <c r="S37" s="106"/>
      <c r="T37" s="106"/>
    </row>
    <row r="38" spans="1:20" s="93" customFormat="1" ht="20.25" customHeight="1">
      <c r="A38" s="110"/>
      <c r="B38" s="108" t="s">
        <v>201</v>
      </c>
      <c r="C38" s="113">
        <v>170</v>
      </c>
      <c r="D38" s="113">
        <v>189</v>
      </c>
      <c r="E38" s="113">
        <f t="shared" si="2"/>
        <v>359</v>
      </c>
      <c r="F38" s="113">
        <v>180</v>
      </c>
      <c r="G38" s="106"/>
      <c r="H38" s="110"/>
      <c r="I38" s="108" t="s">
        <v>202</v>
      </c>
      <c r="J38" s="109">
        <v>131</v>
      </c>
      <c r="K38" s="109">
        <v>127</v>
      </c>
      <c r="L38" s="109">
        <f t="shared" si="1"/>
        <v>258</v>
      </c>
      <c r="M38" s="109">
        <v>95</v>
      </c>
      <c r="N38" s="106"/>
      <c r="O38" s="114"/>
      <c r="P38" s="77"/>
      <c r="Q38" s="106"/>
      <c r="R38" s="106"/>
      <c r="S38" s="106"/>
      <c r="T38" s="106"/>
    </row>
    <row r="39" spans="1:20" s="93" customFormat="1" ht="20.25" customHeight="1">
      <c r="A39" s="110"/>
      <c r="B39" s="108" t="s">
        <v>203</v>
      </c>
      <c r="C39" s="113">
        <v>246</v>
      </c>
      <c r="D39" s="113">
        <v>262</v>
      </c>
      <c r="E39" s="113">
        <f t="shared" si="2"/>
        <v>508</v>
      </c>
      <c r="F39" s="113">
        <v>274</v>
      </c>
      <c r="G39" s="106"/>
      <c r="H39" s="110"/>
      <c r="I39" s="108" t="s">
        <v>204</v>
      </c>
      <c r="J39" s="109">
        <v>191</v>
      </c>
      <c r="K39" s="109">
        <v>238</v>
      </c>
      <c r="L39" s="109">
        <f t="shared" si="1"/>
        <v>429</v>
      </c>
      <c r="M39" s="109">
        <v>184</v>
      </c>
      <c r="N39" s="106"/>
      <c r="O39" s="114"/>
      <c r="P39" s="77"/>
      <c r="Q39" s="106"/>
      <c r="R39" s="106"/>
      <c r="S39" s="106"/>
      <c r="T39" s="106"/>
    </row>
    <row r="40" spans="1:20" s="93" customFormat="1" ht="20.25" customHeight="1">
      <c r="A40" s="110"/>
      <c r="B40" s="108" t="s">
        <v>205</v>
      </c>
      <c r="C40" s="113">
        <v>440</v>
      </c>
      <c r="D40" s="113">
        <v>481</v>
      </c>
      <c r="E40" s="113">
        <f t="shared" si="2"/>
        <v>921</v>
      </c>
      <c r="F40" s="113">
        <v>430</v>
      </c>
      <c r="G40" s="106"/>
      <c r="H40" s="110"/>
      <c r="I40" s="108" t="s">
        <v>206</v>
      </c>
      <c r="J40" s="109">
        <v>229</v>
      </c>
      <c r="K40" s="109">
        <v>219</v>
      </c>
      <c r="L40" s="109">
        <f t="shared" si="1"/>
        <v>448</v>
      </c>
      <c r="M40" s="109">
        <v>181</v>
      </c>
      <c r="N40" s="106"/>
      <c r="O40" s="114"/>
      <c r="P40" s="77"/>
      <c r="Q40" s="106"/>
      <c r="R40" s="106"/>
      <c r="S40" s="106"/>
      <c r="T40" s="106"/>
    </row>
    <row r="41" spans="1:20" s="93" customFormat="1" ht="20.25" customHeight="1">
      <c r="A41" s="110"/>
      <c r="B41" s="108" t="s">
        <v>207</v>
      </c>
      <c r="C41" s="113">
        <v>1219</v>
      </c>
      <c r="D41" s="113">
        <v>1245</v>
      </c>
      <c r="E41" s="113">
        <f t="shared" si="2"/>
        <v>2464</v>
      </c>
      <c r="F41" s="113">
        <v>1151</v>
      </c>
      <c r="G41" s="106"/>
      <c r="H41" s="110"/>
      <c r="I41" s="108" t="s">
        <v>208</v>
      </c>
      <c r="J41" s="109">
        <v>2005</v>
      </c>
      <c r="K41" s="109">
        <v>2058</v>
      </c>
      <c r="L41" s="109">
        <f t="shared" si="1"/>
        <v>4063</v>
      </c>
      <c r="M41" s="109">
        <v>1616</v>
      </c>
      <c r="N41" s="106"/>
      <c r="O41" s="114"/>
      <c r="P41" s="77"/>
      <c r="Q41" s="106"/>
      <c r="R41" s="106"/>
      <c r="S41" s="106"/>
      <c r="T41" s="106"/>
    </row>
    <row r="42" spans="1:20" s="93" customFormat="1" ht="20.25" customHeight="1">
      <c r="A42" s="110"/>
      <c r="B42" s="108" t="s">
        <v>209</v>
      </c>
      <c r="C42" s="113">
        <v>3</v>
      </c>
      <c r="D42" s="113">
        <v>4</v>
      </c>
      <c r="E42" s="113">
        <f t="shared" si="2"/>
        <v>7</v>
      </c>
      <c r="F42" s="113">
        <v>4</v>
      </c>
      <c r="G42" s="106"/>
      <c r="H42" s="110"/>
      <c r="I42" s="108" t="s">
        <v>210</v>
      </c>
      <c r="J42" s="109">
        <v>1681</v>
      </c>
      <c r="K42" s="109">
        <v>1622</v>
      </c>
      <c r="L42" s="109">
        <f t="shared" si="1"/>
        <v>3303</v>
      </c>
      <c r="M42" s="109">
        <v>1383</v>
      </c>
      <c r="N42" s="106"/>
      <c r="O42" s="114"/>
      <c r="P42" s="77"/>
      <c r="Q42" s="106"/>
      <c r="R42" s="106"/>
      <c r="S42" s="106"/>
      <c r="T42" s="106"/>
    </row>
    <row r="43" spans="1:20" s="93" customFormat="1" ht="20.25" customHeight="1">
      <c r="A43" s="110"/>
      <c r="B43" s="108" t="s">
        <v>211</v>
      </c>
      <c r="C43" s="113">
        <v>552</v>
      </c>
      <c r="D43" s="113">
        <v>552</v>
      </c>
      <c r="E43" s="113">
        <f t="shared" si="2"/>
        <v>1104</v>
      </c>
      <c r="F43" s="113">
        <v>542</v>
      </c>
      <c r="G43" s="106"/>
      <c r="H43" s="110"/>
      <c r="I43" s="108" t="s">
        <v>212</v>
      </c>
      <c r="J43" s="109">
        <v>299</v>
      </c>
      <c r="K43" s="109">
        <v>326</v>
      </c>
      <c r="L43" s="109">
        <f t="shared" si="1"/>
        <v>625</v>
      </c>
      <c r="M43" s="109">
        <v>249</v>
      </c>
      <c r="N43" s="106"/>
      <c r="O43" s="114"/>
      <c r="P43" s="77"/>
      <c r="Q43" s="106"/>
      <c r="R43" s="106"/>
      <c r="S43" s="106"/>
      <c r="T43" s="106"/>
    </row>
    <row r="44" spans="1:20" s="93" customFormat="1" ht="20.25" customHeight="1">
      <c r="A44" s="110"/>
      <c r="B44" s="108" t="s">
        <v>213</v>
      </c>
      <c r="C44" s="113">
        <v>654</v>
      </c>
      <c r="D44" s="113">
        <v>647</v>
      </c>
      <c r="E44" s="113">
        <f t="shared" si="2"/>
        <v>1301</v>
      </c>
      <c r="F44" s="113">
        <v>597</v>
      </c>
      <c r="G44" s="106"/>
      <c r="H44" s="110"/>
      <c r="I44" s="108" t="s">
        <v>214</v>
      </c>
      <c r="J44" s="109">
        <v>2254</v>
      </c>
      <c r="K44" s="109">
        <v>2086</v>
      </c>
      <c r="L44" s="109">
        <f t="shared" si="1"/>
        <v>4340</v>
      </c>
      <c r="M44" s="109">
        <v>1889</v>
      </c>
      <c r="N44" s="106"/>
      <c r="O44" s="114"/>
      <c r="P44" s="77"/>
      <c r="Q44" s="106"/>
      <c r="R44" s="106"/>
      <c r="S44" s="106"/>
      <c r="T44" s="106"/>
    </row>
    <row r="45" spans="1:20" s="93" customFormat="1" ht="20.25" customHeight="1">
      <c r="A45" s="110"/>
      <c r="B45" s="108" t="s">
        <v>215</v>
      </c>
      <c r="C45" s="113">
        <v>222</v>
      </c>
      <c r="D45" s="113">
        <v>219</v>
      </c>
      <c r="E45" s="113">
        <f t="shared" si="2"/>
        <v>441</v>
      </c>
      <c r="F45" s="113">
        <v>208</v>
      </c>
      <c r="G45" s="106"/>
      <c r="H45" s="111"/>
      <c r="I45" s="108" t="s">
        <v>216</v>
      </c>
      <c r="J45" s="109">
        <v>478</v>
      </c>
      <c r="K45" s="109">
        <v>343</v>
      </c>
      <c r="L45" s="109">
        <f t="shared" si="1"/>
        <v>821</v>
      </c>
      <c r="M45" s="109">
        <v>374</v>
      </c>
      <c r="N45" s="106"/>
      <c r="O45" s="114"/>
      <c r="P45" s="77"/>
      <c r="Q45" s="106"/>
      <c r="R45" s="106"/>
      <c r="S45" s="106"/>
      <c r="T45" s="106"/>
    </row>
    <row r="46" spans="1:20" s="93" customFormat="1" ht="20.25" customHeight="1">
      <c r="A46" s="110"/>
      <c r="B46" s="108" t="s">
        <v>217</v>
      </c>
      <c r="C46" s="113">
        <v>446</v>
      </c>
      <c r="D46" s="113">
        <v>442</v>
      </c>
      <c r="E46" s="113">
        <f t="shared" si="2"/>
        <v>888</v>
      </c>
      <c r="F46" s="113">
        <v>371</v>
      </c>
      <c r="G46" s="106"/>
      <c r="H46" s="107" t="s">
        <v>218</v>
      </c>
      <c r="I46" s="108" t="s">
        <v>219</v>
      </c>
      <c r="J46" s="109">
        <v>291</v>
      </c>
      <c r="K46" s="109">
        <v>300</v>
      </c>
      <c r="L46" s="109">
        <f t="shared" si="1"/>
        <v>591</v>
      </c>
      <c r="M46" s="109">
        <v>211</v>
      </c>
      <c r="N46" s="106"/>
      <c r="O46" s="114"/>
      <c r="P46" s="77"/>
      <c r="Q46" s="106"/>
      <c r="R46" s="106"/>
      <c r="S46" s="106"/>
      <c r="T46" s="106"/>
    </row>
    <row r="47" spans="1:20" s="93" customFormat="1" ht="20.25" customHeight="1">
      <c r="A47" s="110"/>
      <c r="B47" s="108" t="s">
        <v>220</v>
      </c>
      <c r="C47" s="113">
        <v>164</v>
      </c>
      <c r="D47" s="113">
        <v>180</v>
      </c>
      <c r="E47" s="113">
        <f t="shared" si="2"/>
        <v>344</v>
      </c>
      <c r="F47" s="113">
        <v>169</v>
      </c>
      <c r="G47" s="106"/>
      <c r="H47" s="110" t="s">
        <v>221</v>
      </c>
      <c r="I47" s="108" t="s">
        <v>222</v>
      </c>
      <c r="J47" s="109">
        <v>156</v>
      </c>
      <c r="K47" s="109">
        <v>135</v>
      </c>
      <c r="L47" s="109">
        <f t="shared" si="1"/>
        <v>291</v>
      </c>
      <c r="M47" s="109">
        <v>116</v>
      </c>
      <c r="N47" s="106"/>
      <c r="O47" s="114"/>
      <c r="P47" s="77"/>
      <c r="Q47" s="106"/>
      <c r="R47" s="106"/>
      <c r="S47" s="106"/>
      <c r="T47" s="106"/>
    </row>
    <row r="48" spans="1:20" s="93" customFormat="1" ht="20.25" customHeight="1">
      <c r="A48" s="110"/>
      <c r="B48" s="108" t="s">
        <v>223</v>
      </c>
      <c r="C48" s="113">
        <v>297</v>
      </c>
      <c r="D48" s="113">
        <v>360</v>
      </c>
      <c r="E48" s="113">
        <f t="shared" si="2"/>
        <v>657</v>
      </c>
      <c r="F48" s="113">
        <v>307</v>
      </c>
      <c r="G48" s="106"/>
      <c r="H48" s="110"/>
      <c r="I48" s="108" t="s">
        <v>224</v>
      </c>
      <c r="J48" s="109">
        <v>66</v>
      </c>
      <c r="K48" s="109">
        <v>61</v>
      </c>
      <c r="L48" s="109">
        <f t="shared" si="1"/>
        <v>127</v>
      </c>
      <c r="M48" s="109">
        <v>49</v>
      </c>
      <c r="N48" s="106"/>
      <c r="O48" s="114"/>
      <c r="P48" s="77"/>
      <c r="Q48" s="106"/>
      <c r="R48" s="106"/>
      <c r="S48" s="106"/>
      <c r="T48" s="106"/>
    </row>
    <row r="49" spans="1:21" s="93" customFormat="1" ht="20.25" customHeight="1">
      <c r="A49" s="110"/>
      <c r="B49" s="108" t="s">
        <v>225</v>
      </c>
      <c r="C49" s="113">
        <v>716</v>
      </c>
      <c r="D49" s="113">
        <v>772</v>
      </c>
      <c r="E49" s="113">
        <f t="shared" si="2"/>
        <v>1488</v>
      </c>
      <c r="F49" s="113">
        <v>696</v>
      </c>
      <c r="G49" s="106"/>
      <c r="H49" s="110"/>
      <c r="I49" s="108" t="s">
        <v>226</v>
      </c>
      <c r="J49" s="109">
        <v>39</v>
      </c>
      <c r="K49" s="109">
        <v>39</v>
      </c>
      <c r="L49" s="109">
        <f t="shared" si="1"/>
        <v>78</v>
      </c>
      <c r="M49" s="109">
        <v>34</v>
      </c>
      <c r="N49" s="106"/>
      <c r="O49" s="114"/>
      <c r="P49" s="77"/>
      <c r="Q49" s="106"/>
      <c r="R49" s="106"/>
      <c r="S49" s="106"/>
      <c r="T49" s="106"/>
    </row>
    <row r="50" spans="1:21" s="93" customFormat="1" ht="20.25" customHeight="1">
      <c r="A50" s="110"/>
      <c r="B50" s="108" t="s">
        <v>227</v>
      </c>
      <c r="C50" s="113">
        <v>2826</v>
      </c>
      <c r="D50" s="113">
        <v>2862</v>
      </c>
      <c r="E50" s="113">
        <f t="shared" si="2"/>
        <v>5688</v>
      </c>
      <c r="F50" s="113">
        <v>2449</v>
      </c>
      <c r="G50" s="106"/>
      <c r="H50" s="110"/>
      <c r="I50" s="108" t="s">
        <v>228</v>
      </c>
      <c r="J50" s="109">
        <v>50</v>
      </c>
      <c r="K50" s="109">
        <v>46</v>
      </c>
      <c r="L50" s="109">
        <f t="shared" si="1"/>
        <v>96</v>
      </c>
      <c r="M50" s="109">
        <v>33</v>
      </c>
      <c r="N50" s="106"/>
      <c r="O50" s="114"/>
      <c r="P50" s="77"/>
      <c r="Q50" s="106"/>
      <c r="R50" s="106"/>
      <c r="S50" s="106"/>
      <c r="T50" s="106"/>
    </row>
    <row r="51" spans="1:21" s="93" customFormat="1" ht="20.25" customHeight="1">
      <c r="A51" s="110"/>
      <c r="B51" s="108" t="s">
        <v>229</v>
      </c>
      <c r="C51" s="113">
        <v>357</v>
      </c>
      <c r="D51" s="113">
        <v>372</v>
      </c>
      <c r="E51" s="113">
        <f t="shared" si="2"/>
        <v>729</v>
      </c>
      <c r="F51" s="113">
        <v>316</v>
      </c>
      <c r="G51" s="106"/>
      <c r="H51" s="110"/>
      <c r="I51" s="108" t="s">
        <v>230</v>
      </c>
      <c r="J51" s="109">
        <v>35</v>
      </c>
      <c r="K51" s="109">
        <v>25</v>
      </c>
      <c r="L51" s="109">
        <f t="shared" si="1"/>
        <v>60</v>
      </c>
      <c r="M51" s="109">
        <v>26</v>
      </c>
      <c r="N51" s="106"/>
      <c r="O51" s="114"/>
      <c r="P51" s="77"/>
      <c r="Q51" s="106"/>
      <c r="R51" s="106"/>
      <c r="S51" s="106"/>
      <c r="T51" s="106"/>
    </row>
    <row r="52" spans="1:21" s="93" customFormat="1" ht="20.25" customHeight="1">
      <c r="A52" s="110"/>
      <c r="B52" s="108" t="s">
        <v>231</v>
      </c>
      <c r="C52" s="113">
        <v>247</v>
      </c>
      <c r="D52" s="113">
        <v>263</v>
      </c>
      <c r="E52" s="113">
        <f t="shared" si="2"/>
        <v>510</v>
      </c>
      <c r="F52" s="113">
        <v>228</v>
      </c>
      <c r="G52" s="77"/>
      <c r="H52" s="110"/>
      <c r="I52" s="108" t="s">
        <v>232</v>
      </c>
      <c r="J52" s="109">
        <v>243</v>
      </c>
      <c r="K52" s="109">
        <v>241</v>
      </c>
      <c r="L52" s="109">
        <f t="shared" si="1"/>
        <v>484</v>
      </c>
      <c r="M52" s="109">
        <v>191</v>
      </c>
      <c r="N52" s="77"/>
      <c r="O52" s="114"/>
      <c r="P52" s="77"/>
      <c r="Q52" s="106"/>
      <c r="R52" s="106"/>
      <c r="S52" s="106"/>
      <c r="T52" s="106"/>
    </row>
    <row r="53" spans="1:21" s="93" customFormat="1" ht="20.25" customHeight="1">
      <c r="A53" s="116"/>
      <c r="B53" s="108" t="s">
        <v>233</v>
      </c>
      <c r="C53" s="113">
        <v>284</v>
      </c>
      <c r="D53" s="113">
        <v>275</v>
      </c>
      <c r="E53" s="113">
        <f t="shared" si="2"/>
        <v>559</v>
      </c>
      <c r="F53" s="113">
        <v>251</v>
      </c>
      <c r="G53" s="77"/>
      <c r="H53" s="110"/>
      <c r="I53" s="108" t="s">
        <v>234</v>
      </c>
      <c r="J53" s="109">
        <v>215</v>
      </c>
      <c r="K53" s="109">
        <v>218</v>
      </c>
      <c r="L53" s="109">
        <f t="shared" si="1"/>
        <v>433</v>
      </c>
      <c r="M53" s="109">
        <v>179</v>
      </c>
      <c r="N53" s="77"/>
      <c r="O53" s="114"/>
      <c r="P53" s="77"/>
      <c r="Q53" s="106"/>
      <c r="R53" s="106"/>
      <c r="S53" s="106"/>
      <c r="T53" s="106"/>
    </row>
    <row r="54" spans="1:21" ht="20.25" customHeight="1">
      <c r="A54" s="117"/>
      <c r="B54" s="108" t="s">
        <v>235</v>
      </c>
      <c r="C54" s="113">
        <v>346</v>
      </c>
      <c r="D54" s="113">
        <v>367</v>
      </c>
      <c r="E54" s="113">
        <f t="shared" si="2"/>
        <v>713</v>
      </c>
      <c r="F54" s="113">
        <v>318</v>
      </c>
      <c r="H54" s="110"/>
      <c r="I54" s="108" t="s">
        <v>236</v>
      </c>
      <c r="J54" s="109">
        <v>229</v>
      </c>
      <c r="K54" s="109">
        <v>255</v>
      </c>
      <c r="L54" s="109">
        <f t="shared" si="1"/>
        <v>484</v>
      </c>
      <c r="M54" s="109">
        <v>205</v>
      </c>
      <c r="O54" s="114"/>
      <c r="P54" s="77"/>
      <c r="Q54" s="106"/>
      <c r="R54" s="106"/>
      <c r="S54" s="106"/>
      <c r="T54" s="106"/>
      <c r="U54" s="64"/>
    </row>
    <row r="55" spans="1:21" ht="20.25" customHeight="1">
      <c r="A55" s="117"/>
      <c r="B55" s="108" t="s">
        <v>237</v>
      </c>
      <c r="C55" s="113">
        <v>784</v>
      </c>
      <c r="D55" s="113">
        <v>786</v>
      </c>
      <c r="E55" s="113">
        <f t="shared" si="2"/>
        <v>1570</v>
      </c>
      <c r="F55" s="113">
        <v>717</v>
      </c>
      <c r="H55" s="110"/>
      <c r="I55" s="108" t="s">
        <v>238</v>
      </c>
      <c r="J55" s="109">
        <v>2677</v>
      </c>
      <c r="K55" s="109">
        <v>2734</v>
      </c>
      <c r="L55" s="109">
        <f t="shared" si="1"/>
        <v>5411</v>
      </c>
      <c r="M55" s="109">
        <v>2366</v>
      </c>
      <c r="O55" s="114"/>
      <c r="P55" s="77"/>
      <c r="Q55" s="106"/>
      <c r="R55" s="106"/>
      <c r="S55" s="106"/>
      <c r="T55" s="106"/>
    </row>
    <row r="56" spans="1:21" ht="20.25" customHeight="1">
      <c r="A56" s="111"/>
      <c r="B56" s="108" t="s">
        <v>239</v>
      </c>
      <c r="C56" s="113">
        <v>113</v>
      </c>
      <c r="D56" s="113">
        <v>111</v>
      </c>
      <c r="E56" s="113">
        <f t="shared" si="2"/>
        <v>224</v>
      </c>
      <c r="F56" s="113">
        <v>93</v>
      </c>
      <c r="H56" s="110"/>
      <c r="I56" s="108" t="s">
        <v>240</v>
      </c>
      <c r="J56" s="109">
        <v>9</v>
      </c>
      <c r="K56" s="109">
        <v>9</v>
      </c>
      <c r="L56" s="109">
        <f t="shared" si="1"/>
        <v>18</v>
      </c>
      <c r="M56" s="109">
        <v>10</v>
      </c>
      <c r="O56" s="114"/>
      <c r="P56" s="77"/>
      <c r="Q56" s="106"/>
      <c r="R56" s="106"/>
      <c r="S56" s="106"/>
      <c r="T56" s="106"/>
    </row>
    <row r="57" spans="1:21" ht="20.25" customHeight="1">
      <c r="A57" s="107" t="s">
        <v>241</v>
      </c>
      <c r="B57" s="108" t="s">
        <v>242</v>
      </c>
      <c r="C57" s="113">
        <v>3303</v>
      </c>
      <c r="D57" s="113">
        <v>3431</v>
      </c>
      <c r="E57" s="113">
        <f t="shared" si="2"/>
        <v>6734</v>
      </c>
      <c r="F57" s="113">
        <v>2861</v>
      </c>
      <c r="H57" s="110"/>
      <c r="I57" s="108" t="s">
        <v>243</v>
      </c>
      <c r="J57" s="109">
        <v>1</v>
      </c>
      <c r="K57" s="109">
        <v>0</v>
      </c>
      <c r="L57" s="109">
        <f t="shared" si="1"/>
        <v>1</v>
      </c>
      <c r="M57" s="109">
        <v>1</v>
      </c>
      <c r="O57" s="114"/>
      <c r="P57" s="77"/>
      <c r="Q57" s="106"/>
      <c r="R57" s="106"/>
      <c r="S57" s="106"/>
      <c r="T57" s="106"/>
    </row>
    <row r="58" spans="1:21" ht="20.25" customHeight="1">
      <c r="A58" s="110" t="s">
        <v>244</v>
      </c>
      <c r="B58" s="108" t="s">
        <v>245</v>
      </c>
      <c r="C58" s="113">
        <v>842</v>
      </c>
      <c r="D58" s="113">
        <v>915</v>
      </c>
      <c r="E58" s="113">
        <f t="shared" si="2"/>
        <v>1757</v>
      </c>
      <c r="F58" s="113">
        <v>794</v>
      </c>
      <c r="H58" s="110"/>
      <c r="I58" s="108" t="s">
        <v>246</v>
      </c>
      <c r="J58" s="109">
        <v>766</v>
      </c>
      <c r="K58" s="109">
        <v>759</v>
      </c>
      <c r="L58" s="109">
        <f t="shared" si="1"/>
        <v>1525</v>
      </c>
      <c r="M58" s="109">
        <v>596</v>
      </c>
      <c r="O58" s="114"/>
      <c r="P58" s="77"/>
      <c r="Q58" s="106"/>
      <c r="R58" s="106"/>
      <c r="S58" s="106"/>
      <c r="T58" s="106"/>
    </row>
    <row r="59" spans="1:21" ht="20.25" customHeight="1">
      <c r="A59" s="110"/>
      <c r="B59" s="108" t="s">
        <v>247</v>
      </c>
      <c r="C59" s="113">
        <v>743</v>
      </c>
      <c r="D59" s="113">
        <v>743</v>
      </c>
      <c r="E59" s="113">
        <f t="shared" si="2"/>
        <v>1486</v>
      </c>
      <c r="F59" s="113">
        <v>779</v>
      </c>
      <c r="H59" s="110"/>
      <c r="I59" s="108" t="s">
        <v>248</v>
      </c>
      <c r="J59" s="109">
        <v>900</v>
      </c>
      <c r="K59" s="109">
        <v>837</v>
      </c>
      <c r="L59" s="109">
        <f t="shared" si="1"/>
        <v>1737</v>
      </c>
      <c r="M59" s="109">
        <v>737</v>
      </c>
      <c r="O59" s="114"/>
      <c r="P59" s="77"/>
      <c r="Q59" s="106"/>
      <c r="R59" s="106"/>
      <c r="S59" s="106"/>
      <c r="T59" s="106"/>
    </row>
    <row r="60" spans="1:21" ht="20.25" customHeight="1">
      <c r="A60" s="110"/>
      <c r="B60" s="108" t="s">
        <v>249</v>
      </c>
      <c r="C60" s="113">
        <v>1001</v>
      </c>
      <c r="D60" s="113">
        <v>1012</v>
      </c>
      <c r="E60" s="113">
        <f t="shared" si="2"/>
        <v>2013</v>
      </c>
      <c r="F60" s="113">
        <v>878</v>
      </c>
      <c r="H60" s="110"/>
      <c r="I60" s="108" t="s">
        <v>250</v>
      </c>
      <c r="J60" s="109">
        <v>645</v>
      </c>
      <c r="K60" s="109">
        <v>671</v>
      </c>
      <c r="L60" s="109">
        <f t="shared" si="1"/>
        <v>1316</v>
      </c>
      <c r="M60" s="109">
        <v>508</v>
      </c>
      <c r="O60" s="114"/>
      <c r="P60" s="77"/>
      <c r="Q60" s="106"/>
      <c r="R60" s="106"/>
      <c r="S60" s="106"/>
      <c r="T60" s="106"/>
    </row>
    <row r="61" spans="1:21" ht="20.25" customHeight="1">
      <c r="A61" s="110"/>
      <c r="B61" s="108" t="s">
        <v>251</v>
      </c>
      <c r="C61" s="113">
        <v>1028</v>
      </c>
      <c r="D61" s="113">
        <v>1053</v>
      </c>
      <c r="E61" s="113">
        <f t="shared" si="2"/>
        <v>2081</v>
      </c>
      <c r="F61" s="113">
        <v>929</v>
      </c>
      <c r="H61" s="116"/>
      <c r="I61" s="108" t="s">
        <v>252</v>
      </c>
      <c r="J61" s="109">
        <v>520</v>
      </c>
      <c r="K61" s="109">
        <v>504</v>
      </c>
      <c r="L61" s="109">
        <f t="shared" si="1"/>
        <v>1024</v>
      </c>
      <c r="M61" s="109">
        <v>392</v>
      </c>
      <c r="O61" s="115"/>
      <c r="P61" s="77"/>
      <c r="Q61" s="77"/>
      <c r="R61" s="106"/>
      <c r="S61" s="77"/>
      <c r="T61" s="77"/>
    </row>
    <row r="62" spans="1:21" ht="20.25" customHeight="1">
      <c r="A62" s="110"/>
      <c r="B62" s="108" t="s">
        <v>253</v>
      </c>
      <c r="C62" s="113">
        <v>505</v>
      </c>
      <c r="D62" s="113">
        <v>502</v>
      </c>
      <c r="E62" s="113">
        <f t="shared" si="2"/>
        <v>1007</v>
      </c>
      <c r="F62" s="113">
        <v>477</v>
      </c>
      <c r="H62" s="117"/>
      <c r="I62" s="108" t="s">
        <v>254</v>
      </c>
      <c r="J62" s="109">
        <v>132</v>
      </c>
      <c r="K62" s="109">
        <v>141</v>
      </c>
      <c r="L62" s="109">
        <f t="shared" si="1"/>
        <v>273</v>
      </c>
      <c r="M62" s="109">
        <v>101</v>
      </c>
      <c r="O62" s="118"/>
      <c r="P62" s="77"/>
      <c r="Q62" s="118"/>
      <c r="R62" s="106"/>
      <c r="S62" s="118"/>
      <c r="T62" s="118"/>
    </row>
    <row r="63" spans="1:21" ht="20.25" customHeight="1">
      <c r="A63" s="110"/>
      <c r="B63" s="108" t="s">
        <v>255</v>
      </c>
      <c r="C63" s="113">
        <v>110</v>
      </c>
      <c r="D63" s="113">
        <v>97</v>
      </c>
      <c r="E63" s="113">
        <f t="shared" si="2"/>
        <v>207</v>
      </c>
      <c r="F63" s="113">
        <v>86</v>
      </c>
      <c r="H63" s="117"/>
      <c r="I63" s="108" t="s">
        <v>256</v>
      </c>
      <c r="J63" s="109">
        <v>311</v>
      </c>
      <c r="K63" s="109">
        <v>304</v>
      </c>
      <c r="L63" s="109">
        <f t="shared" si="1"/>
        <v>615</v>
      </c>
      <c r="M63" s="109">
        <v>222</v>
      </c>
      <c r="O63" s="118"/>
      <c r="P63" s="77"/>
      <c r="Q63" s="118"/>
      <c r="R63" s="106"/>
      <c r="S63" s="118"/>
      <c r="T63" s="118"/>
    </row>
    <row r="64" spans="1:21" ht="20.25" customHeight="1">
      <c r="A64" s="110"/>
      <c r="B64" s="108" t="s">
        <v>257</v>
      </c>
      <c r="C64" s="113">
        <v>68</v>
      </c>
      <c r="D64" s="113">
        <v>66</v>
      </c>
      <c r="E64" s="113">
        <f t="shared" si="2"/>
        <v>134</v>
      </c>
      <c r="F64" s="113">
        <v>52</v>
      </c>
      <c r="H64" s="111"/>
      <c r="I64" s="108" t="s">
        <v>258</v>
      </c>
      <c r="J64" s="109">
        <v>0</v>
      </c>
      <c r="K64" s="109">
        <v>0</v>
      </c>
      <c r="L64" s="109">
        <v>0</v>
      </c>
      <c r="M64" s="109">
        <v>0</v>
      </c>
      <c r="O64" s="114"/>
      <c r="P64" s="77"/>
      <c r="Q64" s="106"/>
      <c r="R64" s="106"/>
      <c r="S64" s="106"/>
      <c r="T64" s="106"/>
    </row>
    <row r="65" spans="1:21" ht="20.25" customHeight="1">
      <c r="A65" s="110"/>
      <c r="B65" s="108" t="s">
        <v>259</v>
      </c>
      <c r="C65" s="113">
        <v>48</v>
      </c>
      <c r="D65" s="113">
        <v>42</v>
      </c>
      <c r="E65" s="113">
        <f t="shared" si="2"/>
        <v>90</v>
      </c>
      <c r="F65" s="113">
        <v>36</v>
      </c>
      <c r="H65" s="107" t="s">
        <v>260</v>
      </c>
      <c r="I65" s="108" t="s">
        <v>261</v>
      </c>
      <c r="J65" s="109">
        <v>1411</v>
      </c>
      <c r="K65" s="109">
        <v>1384</v>
      </c>
      <c r="L65" s="109">
        <f t="shared" si="1"/>
        <v>2795</v>
      </c>
      <c r="M65" s="109">
        <v>1127</v>
      </c>
      <c r="O65" s="114"/>
      <c r="P65" s="77"/>
      <c r="Q65" s="106"/>
      <c r="R65" s="106"/>
      <c r="S65" s="106"/>
      <c r="T65" s="106"/>
    </row>
    <row r="66" spans="1:21" ht="20.25" customHeight="1">
      <c r="A66" s="110"/>
      <c r="B66" s="108" t="s">
        <v>262</v>
      </c>
      <c r="C66" s="113">
        <v>36</v>
      </c>
      <c r="D66" s="113">
        <v>31</v>
      </c>
      <c r="E66" s="113">
        <f t="shared" si="2"/>
        <v>67</v>
      </c>
      <c r="F66" s="113">
        <v>27</v>
      </c>
      <c r="H66" s="110" t="s">
        <v>263</v>
      </c>
      <c r="I66" s="108" t="s">
        <v>264</v>
      </c>
      <c r="J66" s="109">
        <v>848</v>
      </c>
      <c r="K66" s="109">
        <v>904</v>
      </c>
      <c r="L66" s="109">
        <f t="shared" si="1"/>
        <v>1752</v>
      </c>
      <c r="M66" s="109">
        <v>739</v>
      </c>
      <c r="O66" s="114"/>
      <c r="P66" s="77"/>
      <c r="Q66" s="106"/>
      <c r="R66" s="106"/>
      <c r="S66" s="106"/>
      <c r="T66" s="106"/>
    </row>
    <row r="67" spans="1:21" ht="20.25" customHeight="1">
      <c r="A67" s="110"/>
      <c r="B67" s="108" t="s">
        <v>265</v>
      </c>
      <c r="C67" s="113">
        <v>48</v>
      </c>
      <c r="D67" s="113">
        <v>60</v>
      </c>
      <c r="E67" s="113">
        <f t="shared" si="2"/>
        <v>108</v>
      </c>
      <c r="F67" s="113">
        <v>38</v>
      </c>
      <c r="H67" s="110"/>
      <c r="I67" s="108" t="s">
        <v>266</v>
      </c>
      <c r="J67" s="109">
        <v>429</v>
      </c>
      <c r="K67" s="109">
        <v>436</v>
      </c>
      <c r="L67" s="109">
        <f t="shared" si="1"/>
        <v>865</v>
      </c>
      <c r="M67" s="109">
        <v>319</v>
      </c>
      <c r="O67" s="114"/>
      <c r="P67" s="77"/>
      <c r="Q67" s="106"/>
      <c r="R67" s="106"/>
      <c r="S67" s="106"/>
      <c r="T67" s="106"/>
    </row>
    <row r="68" spans="1:21" ht="20.25" customHeight="1">
      <c r="A68" s="111"/>
      <c r="B68" s="108" t="s">
        <v>267</v>
      </c>
      <c r="C68" s="113">
        <v>436</v>
      </c>
      <c r="D68" s="113">
        <v>396</v>
      </c>
      <c r="E68" s="113">
        <f t="shared" si="2"/>
        <v>832</v>
      </c>
      <c r="F68" s="113">
        <v>411</v>
      </c>
      <c r="H68" s="110"/>
      <c r="I68" s="108" t="s">
        <v>268</v>
      </c>
      <c r="J68" s="109">
        <v>1956</v>
      </c>
      <c r="K68" s="109">
        <v>1875</v>
      </c>
      <c r="L68" s="109">
        <f t="shared" si="1"/>
        <v>3831</v>
      </c>
      <c r="M68" s="109">
        <v>1523</v>
      </c>
      <c r="O68" s="114"/>
      <c r="P68" s="77"/>
      <c r="Q68" s="106"/>
      <c r="R68" s="106"/>
      <c r="S68" s="106"/>
      <c r="T68" s="106"/>
    </row>
    <row r="69" spans="1:21" ht="20.25" customHeight="1">
      <c r="A69" s="107" t="s">
        <v>269</v>
      </c>
      <c r="B69" s="108" t="s">
        <v>270</v>
      </c>
      <c r="C69" s="113">
        <v>540</v>
      </c>
      <c r="D69" s="113">
        <v>569</v>
      </c>
      <c r="E69" s="113">
        <f t="shared" si="2"/>
        <v>1109</v>
      </c>
      <c r="F69" s="113">
        <v>467</v>
      </c>
      <c r="H69" s="110"/>
      <c r="I69" s="108" t="s">
        <v>271</v>
      </c>
      <c r="J69" s="109">
        <v>293</v>
      </c>
      <c r="K69" s="109">
        <v>287</v>
      </c>
      <c r="L69" s="109">
        <f t="shared" si="1"/>
        <v>580</v>
      </c>
      <c r="M69" s="109">
        <v>217</v>
      </c>
      <c r="O69" s="114"/>
      <c r="P69" s="77"/>
      <c r="Q69" s="106"/>
      <c r="R69" s="106"/>
      <c r="S69" s="106"/>
      <c r="T69" s="106"/>
    </row>
    <row r="70" spans="1:21" ht="20.25" customHeight="1">
      <c r="A70" s="110" t="s">
        <v>272</v>
      </c>
      <c r="B70" s="108" t="s">
        <v>273</v>
      </c>
      <c r="C70" s="113">
        <v>170</v>
      </c>
      <c r="D70" s="113">
        <v>179</v>
      </c>
      <c r="E70" s="113">
        <f t="shared" si="2"/>
        <v>349</v>
      </c>
      <c r="F70" s="113">
        <v>122</v>
      </c>
      <c r="H70" s="110"/>
      <c r="I70" s="108" t="s">
        <v>274</v>
      </c>
      <c r="J70" s="109">
        <v>386</v>
      </c>
      <c r="K70" s="109">
        <v>403</v>
      </c>
      <c r="L70" s="109">
        <f t="shared" si="1"/>
        <v>789</v>
      </c>
      <c r="M70" s="109">
        <v>294</v>
      </c>
      <c r="O70" s="114"/>
      <c r="P70" s="77"/>
      <c r="Q70" s="106"/>
      <c r="R70" s="106"/>
      <c r="S70" s="106"/>
      <c r="T70" s="106"/>
    </row>
    <row r="71" spans="1:21" ht="20.25" customHeight="1">
      <c r="A71" s="110"/>
      <c r="B71" s="108" t="s">
        <v>275</v>
      </c>
      <c r="C71" s="113">
        <v>130</v>
      </c>
      <c r="D71" s="113">
        <v>109</v>
      </c>
      <c r="E71" s="113">
        <f t="shared" si="2"/>
        <v>239</v>
      </c>
      <c r="F71" s="113">
        <v>99</v>
      </c>
      <c r="H71" s="110"/>
      <c r="I71" s="108" t="s">
        <v>276</v>
      </c>
      <c r="J71" s="109">
        <v>86</v>
      </c>
      <c r="K71" s="109">
        <v>69</v>
      </c>
      <c r="L71" s="109">
        <f t="shared" si="1"/>
        <v>155</v>
      </c>
      <c r="M71" s="109">
        <v>71</v>
      </c>
      <c r="O71" s="114"/>
      <c r="P71" s="77"/>
      <c r="Q71" s="106"/>
      <c r="R71" s="106"/>
      <c r="S71" s="106"/>
      <c r="T71" s="106"/>
    </row>
    <row r="72" spans="1:21" ht="20.25" customHeight="1">
      <c r="A72" s="110"/>
      <c r="B72" s="108" t="s">
        <v>277</v>
      </c>
      <c r="C72" s="113">
        <v>75</v>
      </c>
      <c r="D72" s="113">
        <v>70</v>
      </c>
      <c r="E72" s="113">
        <f t="shared" si="2"/>
        <v>145</v>
      </c>
      <c r="F72" s="113">
        <v>52</v>
      </c>
      <c r="H72" s="110"/>
      <c r="I72" s="108" t="s">
        <v>278</v>
      </c>
      <c r="J72" s="109">
        <v>161</v>
      </c>
      <c r="K72" s="109">
        <v>146</v>
      </c>
      <c r="L72" s="109">
        <f t="shared" si="1"/>
        <v>307</v>
      </c>
      <c r="M72" s="109">
        <v>125</v>
      </c>
      <c r="O72" s="346"/>
      <c r="P72" s="346"/>
      <c r="Q72" s="346" t="s">
        <v>100</v>
      </c>
      <c r="R72" s="346"/>
      <c r="S72" s="346"/>
      <c r="T72" s="346" t="s">
        <v>101</v>
      </c>
    </row>
    <row r="73" spans="1:21" ht="20.25" customHeight="1">
      <c r="A73" s="110"/>
      <c r="B73" s="108" t="s">
        <v>279</v>
      </c>
      <c r="C73" s="113">
        <v>52</v>
      </c>
      <c r="D73" s="113">
        <v>58</v>
      </c>
      <c r="E73" s="113">
        <f t="shared" si="2"/>
        <v>110</v>
      </c>
      <c r="F73" s="113">
        <v>40</v>
      </c>
      <c r="H73" s="110"/>
      <c r="I73" s="108" t="s">
        <v>280</v>
      </c>
      <c r="J73" s="109">
        <v>277</v>
      </c>
      <c r="K73" s="109">
        <v>270</v>
      </c>
      <c r="L73" s="109">
        <f t="shared" si="1"/>
        <v>547</v>
      </c>
      <c r="M73" s="109">
        <v>206</v>
      </c>
      <c r="O73" s="346"/>
      <c r="P73" s="346"/>
      <c r="Q73" s="103" t="s">
        <v>49</v>
      </c>
      <c r="R73" s="103" t="s">
        <v>102</v>
      </c>
      <c r="S73" s="103" t="s">
        <v>103</v>
      </c>
      <c r="T73" s="346"/>
    </row>
    <row r="74" spans="1:21" ht="20.25" customHeight="1">
      <c r="A74" s="110"/>
      <c r="B74" s="108" t="s">
        <v>281</v>
      </c>
      <c r="C74" s="113">
        <v>131</v>
      </c>
      <c r="D74" s="113">
        <v>152</v>
      </c>
      <c r="E74" s="113">
        <f t="shared" si="2"/>
        <v>283</v>
      </c>
      <c r="F74" s="113">
        <v>110</v>
      </c>
      <c r="H74" s="116"/>
      <c r="I74" s="108" t="s">
        <v>282</v>
      </c>
      <c r="J74" s="109">
        <v>159</v>
      </c>
      <c r="K74" s="109">
        <v>145</v>
      </c>
      <c r="L74" s="109">
        <f t="shared" si="1"/>
        <v>304</v>
      </c>
      <c r="M74" s="109">
        <v>106</v>
      </c>
      <c r="O74" s="347" t="s">
        <v>283</v>
      </c>
      <c r="P74" s="347"/>
      <c r="Q74" s="105">
        <v>75120</v>
      </c>
      <c r="R74" s="105">
        <v>75599</v>
      </c>
      <c r="S74" s="105">
        <f>Q74+R74</f>
        <v>150719</v>
      </c>
      <c r="T74" s="105">
        <v>63911</v>
      </c>
    </row>
    <row r="75" spans="1:21" ht="20.25" customHeight="1">
      <c r="A75" s="110"/>
      <c r="B75" s="108" t="s">
        <v>284</v>
      </c>
      <c r="C75" s="113">
        <v>237</v>
      </c>
      <c r="D75" s="113">
        <v>245</v>
      </c>
      <c r="E75" s="113">
        <f t="shared" si="2"/>
        <v>482</v>
      </c>
      <c r="F75" s="113">
        <v>240</v>
      </c>
      <c r="H75" s="119"/>
      <c r="I75" s="108" t="s">
        <v>285</v>
      </c>
      <c r="J75" s="109">
        <v>304</v>
      </c>
      <c r="K75" s="109">
        <v>330</v>
      </c>
      <c r="L75" s="109">
        <f t="shared" si="1"/>
        <v>634</v>
      </c>
      <c r="M75" s="109">
        <v>257</v>
      </c>
      <c r="O75" s="347" t="s">
        <v>286</v>
      </c>
      <c r="P75" s="347"/>
      <c r="Q75" s="105">
        <v>2578</v>
      </c>
      <c r="R75" s="105">
        <v>1984</v>
      </c>
      <c r="S75" s="105">
        <f>Q75+R75</f>
        <v>4562</v>
      </c>
      <c r="T75" s="105">
        <v>2968</v>
      </c>
    </row>
    <row r="76" spans="1:21" ht="20.25" customHeight="1">
      <c r="A76" s="120"/>
      <c r="B76" s="108" t="s">
        <v>287</v>
      </c>
      <c r="C76" s="113">
        <v>570</v>
      </c>
      <c r="D76" s="113">
        <v>525</v>
      </c>
      <c r="E76" s="113">
        <f t="shared" si="2"/>
        <v>1095</v>
      </c>
      <c r="F76" s="113">
        <v>506</v>
      </c>
      <c r="H76" s="118"/>
      <c r="I76" s="77"/>
      <c r="J76" s="118"/>
      <c r="K76" s="106"/>
      <c r="L76" s="118"/>
      <c r="M76" s="118"/>
      <c r="O76" s="347" t="s">
        <v>103</v>
      </c>
      <c r="P76" s="347"/>
      <c r="Q76" s="105">
        <f>Q74+Q75</f>
        <v>77698</v>
      </c>
      <c r="R76" s="105">
        <f>R74+R75</f>
        <v>77583</v>
      </c>
      <c r="S76" s="105">
        <f>S74+S75</f>
        <v>155281</v>
      </c>
      <c r="T76" s="105">
        <f>T74+T75</f>
        <v>66879</v>
      </c>
      <c r="U76" s="121"/>
    </row>
    <row r="77" spans="1:21" ht="20.25" customHeight="1">
      <c r="A77" s="348" t="s">
        <v>64</v>
      </c>
      <c r="B77" s="348"/>
      <c r="C77" s="348"/>
      <c r="D77" s="348"/>
      <c r="E77" s="348"/>
      <c r="F77" s="106"/>
      <c r="H77" s="349"/>
      <c r="I77" s="349"/>
      <c r="J77" s="118"/>
      <c r="K77" s="106"/>
      <c r="L77" s="118"/>
      <c r="M77" s="118"/>
      <c r="O77" s="349"/>
      <c r="P77" s="349"/>
      <c r="Q77" s="118"/>
      <c r="R77" s="106"/>
      <c r="S77" s="118"/>
      <c r="T77" s="118"/>
    </row>
    <row r="78" spans="1:21" ht="20.25" customHeight="1">
      <c r="A78" s="343" t="s">
        <v>288</v>
      </c>
      <c r="B78" s="343"/>
      <c r="C78" s="344"/>
      <c r="D78" s="344"/>
      <c r="E78" s="344"/>
      <c r="F78" s="106"/>
      <c r="H78" s="345"/>
      <c r="I78" s="345"/>
      <c r="J78" s="106"/>
      <c r="K78" s="106"/>
      <c r="L78" s="106"/>
      <c r="M78" s="106"/>
      <c r="O78" s="345"/>
      <c r="P78" s="345"/>
      <c r="Q78" s="106"/>
      <c r="R78" s="106"/>
      <c r="S78" s="106"/>
      <c r="T78" s="106"/>
      <c r="U78" s="121"/>
    </row>
    <row r="79" spans="1:21" ht="13.5" customHeight="1">
      <c r="A79" s="345"/>
      <c r="B79" s="345"/>
      <c r="C79" s="106"/>
      <c r="D79" s="106"/>
      <c r="E79" s="106"/>
      <c r="F79" s="106"/>
      <c r="H79" s="352"/>
      <c r="I79" s="352"/>
      <c r="J79" s="106"/>
      <c r="K79" s="106"/>
      <c r="L79" s="106"/>
      <c r="M79" s="106"/>
      <c r="O79" s="352"/>
      <c r="P79" s="352"/>
      <c r="Q79" s="106"/>
      <c r="R79" s="106"/>
      <c r="S79" s="106"/>
      <c r="T79" s="106"/>
      <c r="U79" s="121"/>
    </row>
    <row r="80" spans="1:21" ht="13.5" customHeight="1">
      <c r="A80" s="345"/>
      <c r="B80" s="345"/>
      <c r="C80" s="106"/>
      <c r="D80" s="106"/>
      <c r="E80" s="106"/>
      <c r="F80" s="106"/>
      <c r="H80" s="352"/>
      <c r="I80" s="352"/>
      <c r="J80" s="106"/>
      <c r="K80" s="106"/>
      <c r="L80" s="106"/>
      <c r="M80" s="106"/>
      <c r="O80" s="352"/>
      <c r="P80" s="352"/>
      <c r="Q80" s="106"/>
      <c r="R80" s="106"/>
      <c r="S80" s="106"/>
      <c r="T80" s="106"/>
      <c r="U80" s="121"/>
    </row>
    <row r="81" spans="1:21">
      <c r="A81" s="345"/>
      <c r="B81" s="345"/>
      <c r="C81" s="106"/>
      <c r="D81" s="106"/>
      <c r="E81" s="106"/>
      <c r="F81" s="106"/>
      <c r="H81" s="352"/>
      <c r="I81" s="352"/>
      <c r="J81" s="106"/>
      <c r="K81" s="106"/>
      <c r="L81" s="106"/>
      <c r="M81" s="106"/>
      <c r="O81" s="352"/>
      <c r="P81" s="352"/>
      <c r="Q81" s="106"/>
      <c r="R81" s="106"/>
      <c r="S81" s="106"/>
      <c r="T81" s="106"/>
      <c r="U81" s="121"/>
    </row>
    <row r="82" spans="1:21">
      <c r="A82" s="114"/>
      <c r="B82" s="77"/>
      <c r="C82" s="106"/>
      <c r="D82" s="106"/>
      <c r="E82" s="106"/>
    </row>
    <row r="84" spans="1:21" ht="17.25">
      <c r="A84" s="98" t="s">
        <v>97</v>
      </c>
      <c r="B84" s="99"/>
      <c r="C84" s="99"/>
      <c r="D84" s="99"/>
      <c r="E84" s="99"/>
      <c r="F84" s="99"/>
      <c r="G84" s="100"/>
      <c r="H84" s="99"/>
      <c r="I84" s="99"/>
      <c r="J84" s="99"/>
      <c r="K84" s="99"/>
      <c r="L84" s="99"/>
      <c r="M84" s="99"/>
      <c r="N84" s="100"/>
      <c r="O84" s="99"/>
      <c r="P84" s="99"/>
      <c r="Q84" s="99"/>
      <c r="R84" s="99"/>
      <c r="S84" s="99"/>
      <c r="T84" s="99"/>
    </row>
    <row r="85" spans="1:21">
      <c r="A85" s="101"/>
      <c r="B85" s="93"/>
      <c r="C85" s="93"/>
      <c r="D85" s="93"/>
      <c r="E85" s="93"/>
      <c r="F85" s="93"/>
      <c r="G85" s="77"/>
      <c r="H85" s="93"/>
      <c r="I85" s="93"/>
      <c r="J85" s="93"/>
      <c r="K85" s="93"/>
      <c r="L85" s="93"/>
      <c r="M85" s="93"/>
      <c r="N85" s="77"/>
      <c r="O85" s="93"/>
      <c r="P85" s="93"/>
      <c r="Q85" s="93"/>
      <c r="R85" s="93"/>
      <c r="S85" s="93"/>
      <c r="T85" s="93"/>
    </row>
    <row r="86" spans="1:21">
      <c r="A86" s="93" t="s">
        <v>43</v>
      </c>
      <c r="B86" s="93"/>
      <c r="C86" s="94"/>
      <c r="D86" s="93"/>
      <c r="E86" s="93"/>
      <c r="F86" s="93"/>
      <c r="G86" s="77"/>
      <c r="H86" s="93"/>
      <c r="I86" s="93"/>
      <c r="J86" s="77"/>
      <c r="K86" s="102"/>
      <c r="L86" s="102"/>
      <c r="M86" s="102"/>
      <c r="N86" s="77"/>
      <c r="O86" s="93"/>
      <c r="P86" s="93"/>
      <c r="Q86" s="93"/>
      <c r="R86" s="102"/>
      <c r="S86" s="102"/>
      <c r="T86" s="75" t="s">
        <v>289</v>
      </c>
    </row>
    <row r="87" spans="1:21">
      <c r="A87" s="346" t="s">
        <v>99</v>
      </c>
      <c r="B87" s="346"/>
      <c r="C87" s="346" t="s">
        <v>100</v>
      </c>
      <c r="D87" s="346"/>
      <c r="E87" s="346"/>
      <c r="F87" s="346" t="s">
        <v>101</v>
      </c>
      <c r="G87" s="77"/>
      <c r="H87" s="346" t="s">
        <v>99</v>
      </c>
      <c r="I87" s="346"/>
      <c r="J87" s="346" t="s">
        <v>100</v>
      </c>
      <c r="K87" s="346"/>
      <c r="L87" s="346"/>
      <c r="M87" s="346" t="s">
        <v>101</v>
      </c>
      <c r="N87" s="77"/>
      <c r="O87" s="346" t="s">
        <v>99</v>
      </c>
      <c r="P87" s="346"/>
      <c r="Q87" s="346" t="s">
        <v>100</v>
      </c>
      <c r="R87" s="346"/>
      <c r="S87" s="346"/>
      <c r="T87" s="346" t="s">
        <v>101</v>
      </c>
    </row>
    <row r="88" spans="1:21">
      <c r="A88" s="346"/>
      <c r="B88" s="346"/>
      <c r="C88" s="103" t="s">
        <v>49</v>
      </c>
      <c r="D88" s="103" t="s">
        <v>102</v>
      </c>
      <c r="E88" s="103" t="s">
        <v>103</v>
      </c>
      <c r="F88" s="346"/>
      <c r="G88" s="104"/>
      <c r="H88" s="346"/>
      <c r="I88" s="346"/>
      <c r="J88" s="103" t="s">
        <v>49</v>
      </c>
      <c r="K88" s="103" t="s">
        <v>102</v>
      </c>
      <c r="L88" s="103" t="s">
        <v>103</v>
      </c>
      <c r="M88" s="346"/>
      <c r="N88" s="104"/>
      <c r="O88" s="346"/>
      <c r="P88" s="346"/>
      <c r="Q88" s="103" t="s">
        <v>49</v>
      </c>
      <c r="R88" s="103" t="s">
        <v>102</v>
      </c>
      <c r="S88" s="103" t="s">
        <v>103</v>
      </c>
      <c r="T88" s="346"/>
    </row>
    <row r="89" spans="1:21">
      <c r="A89" s="346" t="s">
        <v>104</v>
      </c>
      <c r="B89" s="346"/>
      <c r="C89" s="105">
        <f>SUM(C90:C95)</f>
        <v>38454</v>
      </c>
      <c r="D89" s="105">
        <f>SUM(D90:D95)</f>
        <v>39272</v>
      </c>
      <c r="E89" s="105">
        <f>SUM(E90:E95)</f>
        <v>77726</v>
      </c>
      <c r="F89" s="105">
        <f>SUM(F90:F95)</f>
        <v>33992</v>
      </c>
      <c r="G89" s="106"/>
      <c r="H89" s="107" t="s">
        <v>105</v>
      </c>
      <c r="I89" s="108" t="s">
        <v>106</v>
      </c>
      <c r="J89" s="109">
        <v>688</v>
      </c>
      <c r="K89" s="109">
        <v>665</v>
      </c>
      <c r="L89" s="109">
        <f>J89+K89</f>
        <v>1353</v>
      </c>
      <c r="M89" s="109">
        <v>531</v>
      </c>
      <c r="N89" s="106"/>
      <c r="O89" s="107" t="s">
        <v>107</v>
      </c>
      <c r="P89" s="108" t="s">
        <v>108</v>
      </c>
      <c r="Q89" s="109">
        <v>787</v>
      </c>
      <c r="R89" s="109">
        <v>798</v>
      </c>
      <c r="S89" s="109">
        <v>1585</v>
      </c>
      <c r="T89" s="109">
        <v>655</v>
      </c>
    </row>
    <row r="90" spans="1:21">
      <c r="A90" s="346" t="s">
        <v>109</v>
      </c>
      <c r="B90" s="346"/>
      <c r="C90" s="105">
        <f>SUM(C105:C139)</f>
        <v>19203</v>
      </c>
      <c r="D90" s="105">
        <f>SUM(D105:D139)</f>
        <v>19699</v>
      </c>
      <c r="E90" s="105">
        <f>SUM(E105:E139)</f>
        <v>38902</v>
      </c>
      <c r="F90" s="105">
        <f>SUM(F105:F139)</f>
        <v>17607</v>
      </c>
      <c r="G90" s="106"/>
      <c r="H90" s="110" t="s">
        <v>110</v>
      </c>
      <c r="I90" s="108" t="s">
        <v>111</v>
      </c>
      <c r="J90" s="109">
        <v>70</v>
      </c>
      <c r="K90" s="109">
        <v>77</v>
      </c>
      <c r="L90" s="109">
        <f t="shared" ref="L90:L142" si="3">J90+K90</f>
        <v>147</v>
      </c>
      <c r="M90" s="109">
        <v>53</v>
      </c>
      <c r="N90" s="106"/>
      <c r="O90" s="110" t="s">
        <v>112</v>
      </c>
      <c r="P90" s="108" t="s">
        <v>113</v>
      </c>
      <c r="Q90" s="109">
        <v>328</v>
      </c>
      <c r="R90" s="109">
        <v>310</v>
      </c>
      <c r="S90" s="109">
        <v>638</v>
      </c>
      <c r="T90" s="109">
        <v>213</v>
      </c>
    </row>
    <row r="91" spans="1:21">
      <c r="A91" s="346" t="s">
        <v>114</v>
      </c>
      <c r="B91" s="346"/>
      <c r="C91" s="105">
        <f>SUM(C140:C151)</f>
        <v>8276</v>
      </c>
      <c r="D91" s="105">
        <f>SUM(D140:D151)</f>
        <v>8445</v>
      </c>
      <c r="E91" s="105">
        <f>SUM(E140:E151)</f>
        <v>16721</v>
      </c>
      <c r="F91" s="105">
        <f>SUM(F140:F151)</f>
        <v>7257</v>
      </c>
      <c r="G91" s="106"/>
      <c r="H91" s="110"/>
      <c r="I91" s="108" t="s">
        <v>115</v>
      </c>
      <c r="J91" s="109">
        <v>189</v>
      </c>
      <c r="K91" s="109">
        <v>166</v>
      </c>
      <c r="L91" s="109">
        <f t="shared" si="3"/>
        <v>355</v>
      </c>
      <c r="M91" s="109">
        <v>137</v>
      </c>
      <c r="N91" s="106"/>
      <c r="O91" s="110"/>
      <c r="P91" s="108" t="s">
        <v>116</v>
      </c>
      <c r="Q91" s="109">
        <v>394</v>
      </c>
      <c r="R91" s="109">
        <v>402</v>
      </c>
      <c r="S91" s="109">
        <v>796</v>
      </c>
      <c r="T91" s="109">
        <v>305</v>
      </c>
    </row>
    <row r="92" spans="1:21">
      <c r="A92" s="346" t="s">
        <v>117</v>
      </c>
      <c r="B92" s="346"/>
      <c r="C92" s="105">
        <f>SUM(C152:C159)</f>
        <v>1978</v>
      </c>
      <c r="D92" s="105">
        <f>SUM(D152:D159)</f>
        <v>2004</v>
      </c>
      <c r="E92" s="105">
        <f>SUM(E152:E159)</f>
        <v>3982</v>
      </c>
      <c r="F92" s="105">
        <f>SUM(F152:F159)</f>
        <v>1662</v>
      </c>
      <c r="G92" s="106"/>
      <c r="H92" s="110"/>
      <c r="I92" s="108" t="s">
        <v>118</v>
      </c>
      <c r="J92" s="109">
        <v>1771</v>
      </c>
      <c r="K92" s="109">
        <v>1863</v>
      </c>
      <c r="L92" s="109">
        <f t="shared" si="3"/>
        <v>3634</v>
      </c>
      <c r="M92" s="109">
        <v>1642</v>
      </c>
      <c r="N92" s="106"/>
      <c r="O92" s="110"/>
      <c r="P92" s="108" t="s">
        <v>119</v>
      </c>
      <c r="Q92" s="109">
        <v>619</v>
      </c>
      <c r="R92" s="109">
        <v>585</v>
      </c>
      <c r="S92" s="109">
        <v>1204</v>
      </c>
      <c r="T92" s="109">
        <v>437</v>
      </c>
    </row>
    <row r="93" spans="1:21">
      <c r="A93" s="346" t="s">
        <v>120</v>
      </c>
      <c r="B93" s="346"/>
      <c r="C93" s="105">
        <f>SUM(J89:J98)</f>
        <v>4726</v>
      </c>
      <c r="D93" s="105">
        <f>SUM(K89:K98)</f>
        <v>4682</v>
      </c>
      <c r="E93" s="105">
        <f>SUM(L89:L98)</f>
        <v>9408</v>
      </c>
      <c r="F93" s="105">
        <f>SUM(M89:M98)</f>
        <v>3988</v>
      </c>
      <c r="G93" s="106"/>
      <c r="H93" s="110"/>
      <c r="I93" s="108" t="s">
        <v>121</v>
      </c>
      <c r="J93" s="109">
        <v>868</v>
      </c>
      <c r="K93" s="109">
        <v>854</v>
      </c>
      <c r="L93" s="109">
        <f t="shared" si="3"/>
        <v>1722</v>
      </c>
      <c r="M93" s="109">
        <v>694</v>
      </c>
      <c r="N93" s="106"/>
      <c r="O93" s="110"/>
      <c r="P93" s="108" t="s">
        <v>122</v>
      </c>
      <c r="Q93" s="109">
        <v>368</v>
      </c>
      <c r="R93" s="109">
        <v>342</v>
      </c>
      <c r="S93" s="109">
        <v>710</v>
      </c>
      <c r="T93" s="109">
        <v>250</v>
      </c>
    </row>
    <row r="94" spans="1:21">
      <c r="A94" s="346" t="s">
        <v>123</v>
      </c>
      <c r="B94" s="346"/>
      <c r="C94" s="105">
        <f>SUM(J99:J104)</f>
        <v>1260</v>
      </c>
      <c r="D94" s="105">
        <f>SUM(K99:K104)</f>
        <v>1354</v>
      </c>
      <c r="E94" s="105">
        <f>SUM(L99:L104)</f>
        <v>2614</v>
      </c>
      <c r="F94" s="105">
        <f>SUM(M99:M104)</f>
        <v>1076</v>
      </c>
      <c r="G94" s="106"/>
      <c r="H94" s="110"/>
      <c r="I94" s="108" t="s">
        <v>124</v>
      </c>
      <c r="J94" s="109">
        <v>208</v>
      </c>
      <c r="K94" s="109">
        <v>178</v>
      </c>
      <c r="L94" s="109">
        <f t="shared" si="3"/>
        <v>386</v>
      </c>
      <c r="M94" s="109">
        <v>132</v>
      </c>
      <c r="N94" s="106"/>
      <c r="O94" s="111"/>
      <c r="P94" s="108" t="s">
        <v>125</v>
      </c>
      <c r="Q94" s="109">
        <v>528</v>
      </c>
      <c r="R94" s="109">
        <v>524</v>
      </c>
      <c r="S94" s="109">
        <v>1052</v>
      </c>
      <c r="T94" s="109">
        <v>390</v>
      </c>
    </row>
    <row r="95" spans="1:21">
      <c r="A95" s="346" t="s">
        <v>126</v>
      </c>
      <c r="B95" s="346"/>
      <c r="C95" s="105">
        <f>SUM(J105:J111)</f>
        <v>3011</v>
      </c>
      <c r="D95" s="105">
        <f>SUM(K105:K111)</f>
        <v>3088</v>
      </c>
      <c r="E95" s="105">
        <f>SUM(L105:L111)</f>
        <v>6099</v>
      </c>
      <c r="F95" s="105">
        <f>SUM(M105:M111)</f>
        <v>2402</v>
      </c>
      <c r="G95" s="106"/>
      <c r="H95" s="110"/>
      <c r="I95" s="108" t="s">
        <v>127</v>
      </c>
      <c r="J95" s="109">
        <v>215</v>
      </c>
      <c r="K95" s="109">
        <v>221</v>
      </c>
      <c r="L95" s="109">
        <f t="shared" si="3"/>
        <v>436</v>
      </c>
      <c r="M95" s="109">
        <v>160</v>
      </c>
      <c r="N95" s="106"/>
      <c r="O95" s="107" t="s">
        <v>128</v>
      </c>
      <c r="P95" s="108" t="s">
        <v>129</v>
      </c>
      <c r="Q95" s="109">
        <v>93</v>
      </c>
      <c r="R95" s="109">
        <v>104</v>
      </c>
      <c r="S95" s="109">
        <v>197</v>
      </c>
      <c r="T95" s="109">
        <v>73</v>
      </c>
    </row>
    <row r="96" spans="1:21">
      <c r="A96" s="346" t="s">
        <v>130</v>
      </c>
      <c r="B96" s="346"/>
      <c r="C96" s="105">
        <f>SUM(J112:J128)</f>
        <v>15069</v>
      </c>
      <c r="D96" s="105">
        <f>SUM(K112:K128)</f>
        <v>14538</v>
      </c>
      <c r="E96" s="105">
        <f>SUM(L112:L128)</f>
        <v>29607</v>
      </c>
      <c r="F96" s="105">
        <f>SUM(M112:M128)</f>
        <v>12262</v>
      </c>
      <c r="G96" s="75"/>
      <c r="H96" s="110"/>
      <c r="I96" s="108" t="s">
        <v>131</v>
      </c>
      <c r="J96" s="109">
        <v>515</v>
      </c>
      <c r="K96" s="109">
        <v>459</v>
      </c>
      <c r="L96" s="109">
        <f t="shared" si="3"/>
        <v>974</v>
      </c>
      <c r="M96" s="109">
        <v>421</v>
      </c>
      <c r="N96" s="75"/>
      <c r="O96" s="110" t="s">
        <v>132</v>
      </c>
      <c r="P96" s="108" t="s">
        <v>133</v>
      </c>
      <c r="Q96" s="109">
        <v>2793</v>
      </c>
      <c r="R96" s="109">
        <v>2708</v>
      </c>
      <c r="S96" s="109">
        <v>5501</v>
      </c>
      <c r="T96" s="109">
        <v>2204</v>
      </c>
    </row>
    <row r="97" spans="1:20">
      <c r="A97" s="346" t="s">
        <v>134</v>
      </c>
      <c r="B97" s="351"/>
      <c r="C97" s="105">
        <f>SUM(J129:J147)</f>
        <v>7553</v>
      </c>
      <c r="D97" s="105">
        <f>SUM(K129:K147)</f>
        <v>7553</v>
      </c>
      <c r="E97" s="105">
        <f>SUM(L129:L147)</f>
        <v>15106</v>
      </c>
      <c r="F97" s="105">
        <f>SUM(M129:M147)</f>
        <v>5945</v>
      </c>
      <c r="G97" s="104"/>
      <c r="H97" s="110"/>
      <c r="I97" s="108" t="s">
        <v>135</v>
      </c>
      <c r="J97" s="109">
        <v>94</v>
      </c>
      <c r="K97" s="109">
        <v>88</v>
      </c>
      <c r="L97" s="109">
        <f t="shared" si="3"/>
        <v>182</v>
      </c>
      <c r="M97" s="109">
        <v>79</v>
      </c>
      <c r="N97" s="104"/>
      <c r="O97" s="110"/>
      <c r="P97" s="108" t="s">
        <v>136</v>
      </c>
      <c r="Q97" s="109">
        <v>862</v>
      </c>
      <c r="R97" s="109">
        <v>767</v>
      </c>
      <c r="S97" s="109">
        <v>1629</v>
      </c>
      <c r="T97" s="109">
        <v>684</v>
      </c>
    </row>
    <row r="98" spans="1:20">
      <c r="A98" s="346" t="s">
        <v>137</v>
      </c>
      <c r="B98" s="351"/>
      <c r="C98" s="105">
        <f>SUM(J148:J158)</f>
        <v>6434</v>
      </c>
      <c r="D98" s="105">
        <f>SUM(K148:K158)</f>
        <v>6402</v>
      </c>
      <c r="E98" s="105">
        <f>SUM(L148:L158)</f>
        <v>12836</v>
      </c>
      <c r="F98" s="105">
        <f>SUM(M148:M158)</f>
        <v>4962</v>
      </c>
      <c r="G98" s="106"/>
      <c r="H98" s="111"/>
      <c r="I98" s="108" t="s">
        <v>138</v>
      </c>
      <c r="J98" s="109">
        <v>108</v>
      </c>
      <c r="K98" s="109">
        <v>111</v>
      </c>
      <c r="L98" s="109">
        <f t="shared" si="3"/>
        <v>219</v>
      </c>
      <c r="M98" s="109">
        <v>139</v>
      </c>
      <c r="N98" s="106"/>
      <c r="O98" s="110"/>
      <c r="P98" s="108" t="s">
        <v>139</v>
      </c>
      <c r="Q98" s="109">
        <v>510</v>
      </c>
      <c r="R98" s="109">
        <v>464</v>
      </c>
      <c r="S98" s="109">
        <v>974</v>
      </c>
      <c r="T98" s="109">
        <v>408</v>
      </c>
    </row>
    <row r="99" spans="1:20">
      <c r="A99" s="346" t="s">
        <v>140</v>
      </c>
      <c r="B99" s="346"/>
      <c r="C99" s="105">
        <f>SUM(Q89:Q94)</f>
        <v>3024</v>
      </c>
      <c r="D99" s="105">
        <f>SUM(R89:R94)</f>
        <v>2961</v>
      </c>
      <c r="E99" s="105">
        <f>SUM(S89:S94)</f>
        <v>5985</v>
      </c>
      <c r="F99" s="105">
        <f>SUM(T89:T94)</f>
        <v>2250</v>
      </c>
      <c r="G99" s="106"/>
      <c r="H99" s="107" t="s">
        <v>141</v>
      </c>
      <c r="I99" s="108" t="s">
        <v>142</v>
      </c>
      <c r="J99" s="109">
        <v>278</v>
      </c>
      <c r="K99" s="109">
        <v>287</v>
      </c>
      <c r="L99" s="109">
        <f t="shared" si="3"/>
        <v>565</v>
      </c>
      <c r="M99" s="109">
        <v>222</v>
      </c>
      <c r="N99" s="106"/>
      <c r="O99" s="110"/>
      <c r="P99" s="108" t="s">
        <v>143</v>
      </c>
      <c r="Q99" s="109">
        <v>58</v>
      </c>
      <c r="R99" s="109">
        <v>54</v>
      </c>
      <c r="S99" s="109">
        <v>112</v>
      </c>
      <c r="T99" s="109">
        <v>40</v>
      </c>
    </row>
    <row r="100" spans="1:20">
      <c r="A100" s="346" t="s">
        <v>144</v>
      </c>
      <c r="B100" s="346"/>
      <c r="C100" s="105">
        <f>SUM(Q95:Q109)</f>
        <v>8479</v>
      </c>
      <c r="D100" s="105">
        <f>SUM(R95:R109)</f>
        <v>8190</v>
      </c>
      <c r="E100" s="105">
        <f>SUM(S95:S109)</f>
        <v>16669</v>
      </c>
      <c r="F100" s="105">
        <f>SUM(T95:T109)</f>
        <v>6774</v>
      </c>
      <c r="G100" s="106"/>
      <c r="H100" s="110" t="s">
        <v>145</v>
      </c>
      <c r="I100" s="108" t="s">
        <v>146</v>
      </c>
      <c r="J100" s="109">
        <v>303</v>
      </c>
      <c r="K100" s="109">
        <v>364</v>
      </c>
      <c r="L100" s="109">
        <f t="shared" si="3"/>
        <v>667</v>
      </c>
      <c r="M100" s="109">
        <v>269</v>
      </c>
      <c r="N100" s="106"/>
      <c r="O100" s="110"/>
      <c r="P100" s="108" t="s">
        <v>147</v>
      </c>
      <c r="Q100" s="109">
        <v>812</v>
      </c>
      <c r="R100" s="109">
        <v>846</v>
      </c>
      <c r="S100" s="109">
        <v>1658</v>
      </c>
      <c r="T100" s="109">
        <v>682</v>
      </c>
    </row>
    <row r="101" spans="1:20">
      <c r="A101" s="346" t="s">
        <v>148</v>
      </c>
      <c r="B101" s="346"/>
      <c r="C101" s="105">
        <f>C89+SUM(C96:C100)</f>
        <v>79013</v>
      </c>
      <c r="D101" s="105">
        <f>D89+SUM(D96:D100)</f>
        <v>78916</v>
      </c>
      <c r="E101" s="105">
        <f>E89+SUM(E96:E100)</f>
        <v>157929</v>
      </c>
      <c r="F101" s="105">
        <f>F89+SUM(F96:F100)</f>
        <v>66185</v>
      </c>
      <c r="G101" s="106"/>
      <c r="H101" s="110"/>
      <c r="I101" s="108" t="s">
        <v>149</v>
      </c>
      <c r="J101" s="109">
        <v>94</v>
      </c>
      <c r="K101" s="109">
        <v>97</v>
      </c>
      <c r="L101" s="109">
        <f t="shared" si="3"/>
        <v>191</v>
      </c>
      <c r="M101" s="109">
        <v>81</v>
      </c>
      <c r="N101" s="106"/>
      <c r="O101" s="110"/>
      <c r="P101" s="108" t="s">
        <v>150</v>
      </c>
      <c r="Q101" s="109">
        <v>1138</v>
      </c>
      <c r="R101" s="109">
        <v>1149</v>
      </c>
      <c r="S101" s="109">
        <v>2287</v>
      </c>
      <c r="T101" s="109">
        <v>938</v>
      </c>
    </row>
    <row r="102" spans="1:20">
      <c r="A102" s="93"/>
      <c r="B102" s="93"/>
      <c r="C102" s="93"/>
      <c r="D102" s="93"/>
      <c r="E102" s="93"/>
      <c r="F102" s="93"/>
      <c r="G102" s="106"/>
      <c r="H102" s="110"/>
      <c r="I102" s="108" t="s">
        <v>151</v>
      </c>
      <c r="J102" s="109">
        <v>444</v>
      </c>
      <c r="K102" s="109">
        <v>471</v>
      </c>
      <c r="L102" s="109">
        <f t="shared" si="3"/>
        <v>915</v>
      </c>
      <c r="M102" s="109">
        <v>372</v>
      </c>
      <c r="N102" s="106"/>
      <c r="O102" s="110"/>
      <c r="P102" s="108" t="s">
        <v>152</v>
      </c>
      <c r="Q102" s="109">
        <v>451</v>
      </c>
      <c r="R102" s="109">
        <v>340</v>
      </c>
      <c r="S102" s="109">
        <v>791</v>
      </c>
      <c r="T102" s="109">
        <v>381</v>
      </c>
    </row>
    <row r="103" spans="1:20">
      <c r="A103" s="346" t="s">
        <v>99</v>
      </c>
      <c r="B103" s="350"/>
      <c r="C103" s="346" t="s">
        <v>100</v>
      </c>
      <c r="D103" s="346"/>
      <c r="E103" s="346"/>
      <c r="F103" s="346" t="s">
        <v>101</v>
      </c>
      <c r="G103" s="106"/>
      <c r="H103" s="110"/>
      <c r="I103" s="108" t="s">
        <v>153</v>
      </c>
      <c r="J103" s="109">
        <v>100</v>
      </c>
      <c r="K103" s="109">
        <v>100</v>
      </c>
      <c r="L103" s="109">
        <f t="shared" si="3"/>
        <v>200</v>
      </c>
      <c r="M103" s="109">
        <v>92</v>
      </c>
      <c r="N103" s="106"/>
      <c r="O103" s="110"/>
      <c r="P103" s="108" t="s">
        <v>154</v>
      </c>
      <c r="Q103" s="109">
        <v>357</v>
      </c>
      <c r="R103" s="109">
        <v>381</v>
      </c>
      <c r="S103" s="109">
        <v>738</v>
      </c>
      <c r="T103" s="109">
        <v>326</v>
      </c>
    </row>
    <row r="104" spans="1:20">
      <c r="A104" s="350"/>
      <c r="B104" s="350"/>
      <c r="C104" s="103" t="s">
        <v>49</v>
      </c>
      <c r="D104" s="103" t="s">
        <v>102</v>
      </c>
      <c r="E104" s="103" t="s">
        <v>103</v>
      </c>
      <c r="F104" s="350"/>
      <c r="G104" s="106"/>
      <c r="H104" s="111"/>
      <c r="I104" s="108" t="s">
        <v>155</v>
      </c>
      <c r="J104" s="109">
        <v>41</v>
      </c>
      <c r="K104" s="109">
        <v>35</v>
      </c>
      <c r="L104" s="109">
        <f t="shared" si="3"/>
        <v>76</v>
      </c>
      <c r="M104" s="109">
        <v>40</v>
      </c>
      <c r="N104" s="106"/>
      <c r="O104" s="110"/>
      <c r="P104" s="108" t="s">
        <v>156</v>
      </c>
      <c r="Q104" s="109">
        <v>187</v>
      </c>
      <c r="R104" s="109">
        <v>192</v>
      </c>
      <c r="S104" s="109">
        <v>379</v>
      </c>
      <c r="T104" s="109">
        <v>138</v>
      </c>
    </row>
    <row r="105" spans="1:20">
      <c r="A105" s="107" t="s">
        <v>157</v>
      </c>
      <c r="B105" s="112" t="s">
        <v>158</v>
      </c>
      <c r="C105" s="113">
        <v>371</v>
      </c>
      <c r="D105" s="113">
        <v>409</v>
      </c>
      <c r="E105" s="113">
        <f>C105+D105</f>
        <v>780</v>
      </c>
      <c r="F105" s="113">
        <v>382</v>
      </c>
      <c r="G105" s="106"/>
      <c r="H105" s="107" t="s">
        <v>159</v>
      </c>
      <c r="I105" s="108" t="s">
        <v>160</v>
      </c>
      <c r="J105" s="109">
        <v>888</v>
      </c>
      <c r="K105" s="109">
        <v>960</v>
      </c>
      <c r="L105" s="109">
        <f t="shared" si="3"/>
        <v>1848</v>
      </c>
      <c r="M105" s="109">
        <v>747</v>
      </c>
      <c r="N105" s="106"/>
      <c r="O105" s="110"/>
      <c r="P105" s="108" t="s">
        <v>161</v>
      </c>
      <c r="Q105" s="109">
        <v>364</v>
      </c>
      <c r="R105" s="109">
        <v>357</v>
      </c>
      <c r="S105" s="109">
        <v>721</v>
      </c>
      <c r="T105" s="109">
        <v>262</v>
      </c>
    </row>
    <row r="106" spans="1:20">
      <c r="A106" s="110" t="s">
        <v>162</v>
      </c>
      <c r="B106" s="108" t="s">
        <v>163</v>
      </c>
      <c r="C106" s="113">
        <v>114</v>
      </c>
      <c r="D106" s="113">
        <v>124</v>
      </c>
      <c r="E106" s="113">
        <f t="shared" ref="E106:E159" si="4">C106+D106</f>
        <v>238</v>
      </c>
      <c r="F106" s="113">
        <v>116</v>
      </c>
      <c r="G106" s="106"/>
      <c r="H106" s="110" t="s">
        <v>164</v>
      </c>
      <c r="I106" s="108" t="s">
        <v>165</v>
      </c>
      <c r="J106" s="109">
        <v>38</v>
      </c>
      <c r="K106" s="109">
        <v>45</v>
      </c>
      <c r="L106" s="109">
        <f t="shared" si="3"/>
        <v>83</v>
      </c>
      <c r="M106" s="109">
        <v>39</v>
      </c>
      <c r="N106" s="106"/>
      <c r="O106" s="110"/>
      <c r="P106" s="108" t="s">
        <v>166</v>
      </c>
      <c r="Q106" s="109">
        <v>185</v>
      </c>
      <c r="R106" s="109">
        <v>174</v>
      </c>
      <c r="S106" s="109">
        <v>359</v>
      </c>
      <c r="T106" s="109">
        <v>128</v>
      </c>
    </row>
    <row r="107" spans="1:20">
      <c r="A107" s="110"/>
      <c r="B107" s="108" t="s">
        <v>167</v>
      </c>
      <c r="C107" s="113">
        <v>505</v>
      </c>
      <c r="D107" s="113">
        <v>499</v>
      </c>
      <c r="E107" s="113">
        <f t="shared" si="4"/>
        <v>1004</v>
      </c>
      <c r="F107" s="113">
        <v>471</v>
      </c>
      <c r="G107" s="106"/>
      <c r="H107" s="110"/>
      <c r="I107" s="108" t="s">
        <v>168</v>
      </c>
      <c r="J107" s="109">
        <v>167</v>
      </c>
      <c r="K107" s="109">
        <v>169</v>
      </c>
      <c r="L107" s="109">
        <f t="shared" si="3"/>
        <v>336</v>
      </c>
      <c r="M107" s="109">
        <v>123</v>
      </c>
      <c r="N107" s="106"/>
      <c r="O107" s="110"/>
      <c r="P107" s="108" t="s">
        <v>169</v>
      </c>
      <c r="Q107" s="109">
        <v>89</v>
      </c>
      <c r="R107" s="109">
        <v>82</v>
      </c>
      <c r="S107" s="109">
        <v>171</v>
      </c>
      <c r="T107" s="109">
        <v>58</v>
      </c>
    </row>
    <row r="108" spans="1:20">
      <c r="A108" s="110"/>
      <c r="B108" s="108" t="s">
        <v>170</v>
      </c>
      <c r="C108" s="113">
        <v>130</v>
      </c>
      <c r="D108" s="113">
        <v>152</v>
      </c>
      <c r="E108" s="113">
        <f t="shared" si="4"/>
        <v>282</v>
      </c>
      <c r="F108" s="113">
        <v>129</v>
      </c>
      <c r="G108" s="106"/>
      <c r="H108" s="110"/>
      <c r="I108" s="108" t="s">
        <v>171</v>
      </c>
      <c r="J108" s="109">
        <v>204</v>
      </c>
      <c r="K108" s="109">
        <v>217</v>
      </c>
      <c r="L108" s="109">
        <f t="shared" si="3"/>
        <v>421</v>
      </c>
      <c r="M108" s="109">
        <v>249</v>
      </c>
      <c r="N108" s="106"/>
      <c r="O108" s="110"/>
      <c r="P108" s="108" t="s">
        <v>172</v>
      </c>
      <c r="Q108" s="109">
        <v>35</v>
      </c>
      <c r="R108" s="109">
        <v>35</v>
      </c>
      <c r="S108" s="109">
        <v>70</v>
      </c>
      <c r="T108" s="109">
        <v>28</v>
      </c>
    </row>
    <row r="109" spans="1:20">
      <c r="A109" s="110"/>
      <c r="B109" s="108" t="s">
        <v>173</v>
      </c>
      <c r="C109" s="113">
        <v>283</v>
      </c>
      <c r="D109" s="113">
        <v>319</v>
      </c>
      <c r="E109" s="113">
        <f t="shared" si="4"/>
        <v>602</v>
      </c>
      <c r="F109" s="113">
        <v>289</v>
      </c>
      <c r="G109" s="106"/>
      <c r="H109" s="110"/>
      <c r="I109" s="108" t="s">
        <v>174</v>
      </c>
      <c r="J109" s="109">
        <v>167</v>
      </c>
      <c r="K109" s="109">
        <v>165</v>
      </c>
      <c r="L109" s="109">
        <f t="shared" si="3"/>
        <v>332</v>
      </c>
      <c r="M109" s="109">
        <v>128</v>
      </c>
      <c r="N109" s="106"/>
      <c r="O109" s="111"/>
      <c r="P109" s="108" t="s">
        <v>175</v>
      </c>
      <c r="Q109" s="109">
        <v>545</v>
      </c>
      <c r="R109" s="109">
        <v>537</v>
      </c>
      <c r="S109" s="109">
        <v>1082</v>
      </c>
      <c r="T109" s="109">
        <v>424</v>
      </c>
    </row>
    <row r="110" spans="1:20">
      <c r="A110" s="110"/>
      <c r="B110" s="108" t="s">
        <v>176</v>
      </c>
      <c r="C110" s="113">
        <v>1990</v>
      </c>
      <c r="D110" s="113">
        <v>1979</v>
      </c>
      <c r="E110" s="113">
        <f t="shared" si="4"/>
        <v>3969</v>
      </c>
      <c r="F110" s="113">
        <v>1837</v>
      </c>
      <c r="G110" s="106"/>
      <c r="H110" s="110"/>
      <c r="I110" s="108" t="s">
        <v>177</v>
      </c>
      <c r="J110" s="109">
        <v>523</v>
      </c>
      <c r="K110" s="109">
        <v>509</v>
      </c>
      <c r="L110" s="109">
        <f t="shared" si="3"/>
        <v>1032</v>
      </c>
      <c r="M110" s="109">
        <v>366</v>
      </c>
      <c r="N110" s="106"/>
      <c r="O110" s="345" t="s">
        <v>178</v>
      </c>
      <c r="P110" s="345"/>
      <c r="Q110" s="106">
        <f>SUM(C105:C159)+SUM(J89:J158)+SUM(Q89:Q109)</f>
        <v>79013</v>
      </c>
      <c r="R110" s="106">
        <f>SUM(D105:D159)+SUM(K89:K158)+SUM(R89:R109)</f>
        <v>78916</v>
      </c>
      <c r="S110" s="106">
        <f>SUM(E105:E159)+SUM(L89:L158)+SUM(S89:S109)</f>
        <v>157929</v>
      </c>
      <c r="T110" s="106">
        <f>SUM(F105:F159)+SUM(M89:M158)+SUM(T89:T109)</f>
        <v>66185</v>
      </c>
    </row>
    <row r="111" spans="1:20">
      <c r="A111" s="110"/>
      <c r="B111" s="108" t="s">
        <v>179</v>
      </c>
      <c r="C111" s="113">
        <v>502</v>
      </c>
      <c r="D111" s="113">
        <v>566</v>
      </c>
      <c r="E111" s="113">
        <f t="shared" si="4"/>
        <v>1068</v>
      </c>
      <c r="F111" s="113">
        <v>457</v>
      </c>
      <c r="G111" s="106"/>
      <c r="H111" s="111"/>
      <c r="I111" s="108" t="s">
        <v>180</v>
      </c>
      <c r="J111" s="109">
        <v>1024</v>
      </c>
      <c r="K111" s="109">
        <v>1023</v>
      </c>
      <c r="L111" s="109">
        <f t="shared" si="3"/>
        <v>2047</v>
      </c>
      <c r="M111" s="109">
        <v>750</v>
      </c>
      <c r="N111" s="106"/>
      <c r="O111" s="114"/>
      <c r="P111" s="77"/>
      <c r="Q111" s="106"/>
      <c r="R111" s="106"/>
      <c r="S111" s="106"/>
      <c r="T111" s="106"/>
    </row>
    <row r="112" spans="1:20">
      <c r="A112" s="110"/>
      <c r="B112" s="108" t="s">
        <v>181</v>
      </c>
      <c r="C112" s="113">
        <v>568</v>
      </c>
      <c r="D112" s="113">
        <v>583</v>
      </c>
      <c r="E112" s="113">
        <f t="shared" si="4"/>
        <v>1151</v>
      </c>
      <c r="F112" s="113">
        <v>542</v>
      </c>
      <c r="G112" s="106"/>
      <c r="H112" s="107" t="s">
        <v>182</v>
      </c>
      <c r="I112" s="108" t="s">
        <v>183</v>
      </c>
      <c r="J112" s="109">
        <v>4084</v>
      </c>
      <c r="K112" s="109">
        <v>3775</v>
      </c>
      <c r="L112" s="109">
        <f t="shared" si="3"/>
        <v>7859</v>
      </c>
      <c r="M112" s="109">
        <v>3451</v>
      </c>
      <c r="N112" s="106"/>
      <c r="O112" s="114"/>
      <c r="P112" s="77"/>
      <c r="Q112" s="106"/>
      <c r="R112" s="106"/>
      <c r="S112" s="106"/>
      <c r="T112" s="106"/>
    </row>
    <row r="113" spans="1:20">
      <c r="A113" s="110"/>
      <c r="B113" s="108" t="s">
        <v>184</v>
      </c>
      <c r="C113" s="113">
        <v>580</v>
      </c>
      <c r="D113" s="113">
        <v>576</v>
      </c>
      <c r="E113" s="113">
        <f t="shared" si="4"/>
        <v>1156</v>
      </c>
      <c r="F113" s="113">
        <v>590</v>
      </c>
      <c r="G113" s="106"/>
      <c r="H113" s="110" t="s">
        <v>185</v>
      </c>
      <c r="I113" s="112" t="s">
        <v>186</v>
      </c>
      <c r="J113" s="109">
        <v>508</v>
      </c>
      <c r="K113" s="109">
        <v>480</v>
      </c>
      <c r="L113" s="109">
        <f t="shared" si="3"/>
        <v>988</v>
      </c>
      <c r="M113" s="109">
        <v>369</v>
      </c>
      <c r="N113" s="106"/>
      <c r="O113" s="114"/>
      <c r="P113" s="115"/>
      <c r="Q113" s="106"/>
      <c r="R113" s="106"/>
      <c r="S113" s="106"/>
      <c r="T113" s="106"/>
    </row>
    <row r="114" spans="1:20">
      <c r="A114" s="110"/>
      <c r="B114" s="108" t="s">
        <v>187</v>
      </c>
      <c r="C114" s="113">
        <v>1572</v>
      </c>
      <c r="D114" s="113">
        <v>1562</v>
      </c>
      <c r="E114" s="113">
        <f t="shared" si="4"/>
        <v>3134</v>
      </c>
      <c r="F114" s="113">
        <v>1461</v>
      </c>
      <c r="G114" s="106"/>
      <c r="H114" s="110"/>
      <c r="I114" s="108" t="s">
        <v>188</v>
      </c>
      <c r="J114" s="109">
        <v>855</v>
      </c>
      <c r="K114" s="109">
        <v>813</v>
      </c>
      <c r="L114" s="109">
        <f t="shared" si="3"/>
        <v>1668</v>
      </c>
      <c r="M114" s="109">
        <v>680</v>
      </c>
      <c r="N114" s="106"/>
      <c r="O114" s="114"/>
      <c r="P114" s="77"/>
      <c r="Q114" s="106"/>
      <c r="R114" s="106"/>
      <c r="S114" s="106"/>
      <c r="T114" s="106"/>
    </row>
    <row r="115" spans="1:20">
      <c r="A115" s="110"/>
      <c r="B115" s="108" t="s">
        <v>189</v>
      </c>
      <c r="C115" s="113">
        <v>100</v>
      </c>
      <c r="D115" s="113">
        <v>104</v>
      </c>
      <c r="E115" s="113">
        <f t="shared" si="4"/>
        <v>204</v>
      </c>
      <c r="F115" s="113">
        <v>99</v>
      </c>
      <c r="G115" s="106"/>
      <c r="H115" s="110"/>
      <c r="I115" s="108" t="s">
        <v>190</v>
      </c>
      <c r="J115" s="109">
        <v>261</v>
      </c>
      <c r="K115" s="109">
        <v>275</v>
      </c>
      <c r="L115" s="109">
        <f t="shared" si="3"/>
        <v>536</v>
      </c>
      <c r="M115" s="109">
        <v>179</v>
      </c>
      <c r="N115" s="106"/>
      <c r="O115" s="114"/>
      <c r="P115" s="77"/>
      <c r="Q115" s="106"/>
      <c r="R115" s="106"/>
      <c r="S115" s="106"/>
      <c r="T115" s="106"/>
    </row>
    <row r="116" spans="1:20">
      <c r="A116" s="110"/>
      <c r="B116" s="108" t="s">
        <v>191</v>
      </c>
      <c r="C116" s="113">
        <v>881</v>
      </c>
      <c r="D116" s="113">
        <v>907</v>
      </c>
      <c r="E116" s="113">
        <f t="shared" si="4"/>
        <v>1788</v>
      </c>
      <c r="F116" s="113">
        <v>795</v>
      </c>
      <c r="G116" s="106"/>
      <c r="H116" s="110"/>
      <c r="I116" s="108" t="s">
        <v>192</v>
      </c>
      <c r="J116" s="109">
        <v>329</v>
      </c>
      <c r="K116" s="109">
        <v>340</v>
      </c>
      <c r="L116" s="109">
        <f t="shared" si="3"/>
        <v>669</v>
      </c>
      <c r="M116" s="109">
        <v>293</v>
      </c>
      <c r="N116" s="106"/>
      <c r="O116" s="114"/>
      <c r="P116" s="77"/>
      <c r="Q116" s="106"/>
      <c r="R116" s="106"/>
      <c r="S116" s="106"/>
      <c r="T116" s="106"/>
    </row>
    <row r="117" spans="1:20">
      <c r="A117" s="110"/>
      <c r="B117" s="108" t="s">
        <v>193</v>
      </c>
      <c r="C117" s="113">
        <v>846</v>
      </c>
      <c r="D117" s="113">
        <v>836</v>
      </c>
      <c r="E117" s="113">
        <f t="shared" si="4"/>
        <v>1682</v>
      </c>
      <c r="F117" s="113">
        <v>734</v>
      </c>
      <c r="G117" s="106"/>
      <c r="H117" s="110"/>
      <c r="I117" s="108" t="s">
        <v>194</v>
      </c>
      <c r="J117" s="109">
        <v>261</v>
      </c>
      <c r="K117" s="109">
        <v>246</v>
      </c>
      <c r="L117" s="109">
        <f t="shared" si="3"/>
        <v>507</v>
      </c>
      <c r="M117" s="109">
        <v>224</v>
      </c>
      <c r="N117" s="106"/>
      <c r="O117" s="114"/>
      <c r="P117" s="77"/>
      <c r="Q117" s="106"/>
      <c r="R117" s="106"/>
      <c r="S117" s="106"/>
      <c r="T117" s="106"/>
    </row>
    <row r="118" spans="1:20">
      <c r="A118" s="110"/>
      <c r="B118" s="108" t="s">
        <v>195</v>
      </c>
      <c r="C118" s="113">
        <v>47</v>
      </c>
      <c r="D118" s="113">
        <v>53</v>
      </c>
      <c r="E118" s="113">
        <f t="shared" si="4"/>
        <v>100</v>
      </c>
      <c r="F118" s="113">
        <v>44</v>
      </c>
      <c r="G118" s="106"/>
      <c r="H118" s="110"/>
      <c r="I118" s="108" t="s">
        <v>196</v>
      </c>
      <c r="J118" s="109">
        <v>161</v>
      </c>
      <c r="K118" s="109">
        <v>159</v>
      </c>
      <c r="L118" s="109">
        <f t="shared" si="3"/>
        <v>320</v>
      </c>
      <c r="M118" s="109">
        <v>122</v>
      </c>
      <c r="N118" s="106"/>
      <c r="O118" s="114"/>
      <c r="P118" s="77"/>
      <c r="Q118" s="106"/>
      <c r="R118" s="106"/>
      <c r="S118" s="106"/>
      <c r="T118" s="106"/>
    </row>
    <row r="119" spans="1:20">
      <c r="A119" s="110"/>
      <c r="B119" s="108" t="s">
        <v>197</v>
      </c>
      <c r="C119" s="113">
        <v>288</v>
      </c>
      <c r="D119" s="113">
        <v>260</v>
      </c>
      <c r="E119" s="113">
        <f t="shared" si="4"/>
        <v>548</v>
      </c>
      <c r="F119" s="113">
        <v>250</v>
      </c>
      <c r="G119" s="106"/>
      <c r="H119" s="110"/>
      <c r="I119" s="108" t="s">
        <v>198</v>
      </c>
      <c r="J119" s="109">
        <v>527</v>
      </c>
      <c r="K119" s="109">
        <v>575</v>
      </c>
      <c r="L119" s="109">
        <f t="shared" si="3"/>
        <v>1102</v>
      </c>
      <c r="M119" s="109">
        <v>427</v>
      </c>
      <c r="N119" s="106"/>
      <c r="O119" s="114"/>
      <c r="P119" s="77"/>
      <c r="Q119" s="106"/>
      <c r="R119" s="106"/>
      <c r="S119" s="106"/>
      <c r="T119" s="106"/>
    </row>
    <row r="120" spans="1:20">
      <c r="A120" s="110"/>
      <c r="B120" s="108" t="s">
        <v>199</v>
      </c>
      <c r="C120" s="113">
        <v>298</v>
      </c>
      <c r="D120" s="113">
        <v>272</v>
      </c>
      <c r="E120" s="113">
        <f t="shared" si="4"/>
        <v>570</v>
      </c>
      <c r="F120" s="113">
        <v>253</v>
      </c>
      <c r="G120" s="106"/>
      <c r="H120" s="110"/>
      <c r="I120" s="108" t="s">
        <v>200</v>
      </c>
      <c r="J120" s="109">
        <v>790</v>
      </c>
      <c r="K120" s="109">
        <v>761</v>
      </c>
      <c r="L120" s="109">
        <f t="shared" si="3"/>
        <v>1551</v>
      </c>
      <c r="M120" s="109">
        <v>621</v>
      </c>
      <c r="N120" s="106"/>
      <c r="O120" s="114"/>
      <c r="P120" s="77"/>
      <c r="Q120" s="106"/>
      <c r="R120" s="106"/>
      <c r="S120" s="106"/>
      <c r="T120" s="106"/>
    </row>
    <row r="121" spans="1:20">
      <c r="A121" s="110"/>
      <c r="B121" s="108" t="s">
        <v>201</v>
      </c>
      <c r="C121" s="113">
        <v>163</v>
      </c>
      <c r="D121" s="113">
        <v>181</v>
      </c>
      <c r="E121" s="113">
        <f t="shared" si="4"/>
        <v>344</v>
      </c>
      <c r="F121" s="113">
        <v>170</v>
      </c>
      <c r="G121" s="106"/>
      <c r="H121" s="110"/>
      <c r="I121" s="108" t="s">
        <v>202</v>
      </c>
      <c r="J121" s="109">
        <v>137</v>
      </c>
      <c r="K121" s="109">
        <v>132</v>
      </c>
      <c r="L121" s="109">
        <f t="shared" si="3"/>
        <v>269</v>
      </c>
      <c r="M121" s="109">
        <v>97</v>
      </c>
      <c r="N121" s="106"/>
      <c r="O121" s="114"/>
      <c r="P121" s="77"/>
      <c r="Q121" s="106"/>
      <c r="R121" s="106"/>
      <c r="S121" s="106"/>
      <c r="T121" s="106"/>
    </row>
    <row r="122" spans="1:20">
      <c r="A122" s="110"/>
      <c r="B122" s="108" t="s">
        <v>203</v>
      </c>
      <c r="C122" s="113">
        <v>249</v>
      </c>
      <c r="D122" s="113">
        <v>278</v>
      </c>
      <c r="E122" s="113">
        <f t="shared" si="4"/>
        <v>527</v>
      </c>
      <c r="F122" s="113">
        <v>273</v>
      </c>
      <c r="G122" s="106"/>
      <c r="H122" s="110"/>
      <c r="I122" s="108" t="s">
        <v>204</v>
      </c>
      <c r="J122" s="109">
        <v>192</v>
      </c>
      <c r="K122" s="109">
        <v>244</v>
      </c>
      <c r="L122" s="109">
        <f t="shared" si="3"/>
        <v>436</v>
      </c>
      <c r="M122" s="109">
        <v>191</v>
      </c>
      <c r="N122" s="106"/>
      <c r="O122" s="114"/>
      <c r="P122" s="77"/>
      <c r="Q122" s="106"/>
      <c r="R122" s="106"/>
      <c r="S122" s="106"/>
      <c r="T122" s="106"/>
    </row>
    <row r="123" spans="1:20">
      <c r="A123" s="110"/>
      <c r="B123" s="108" t="s">
        <v>205</v>
      </c>
      <c r="C123" s="113">
        <v>447</v>
      </c>
      <c r="D123" s="113">
        <v>503</v>
      </c>
      <c r="E123" s="113">
        <f t="shared" si="4"/>
        <v>950</v>
      </c>
      <c r="F123" s="113">
        <v>427</v>
      </c>
      <c r="G123" s="106"/>
      <c r="H123" s="110"/>
      <c r="I123" s="108" t="s">
        <v>206</v>
      </c>
      <c r="J123" s="109">
        <v>237</v>
      </c>
      <c r="K123" s="109">
        <v>221</v>
      </c>
      <c r="L123" s="109">
        <f t="shared" si="3"/>
        <v>458</v>
      </c>
      <c r="M123" s="109">
        <v>181</v>
      </c>
      <c r="N123" s="106"/>
      <c r="O123" s="114"/>
      <c r="P123" s="77"/>
      <c r="Q123" s="106"/>
      <c r="R123" s="106"/>
      <c r="S123" s="106"/>
      <c r="T123" s="106"/>
    </row>
    <row r="124" spans="1:20">
      <c r="A124" s="110"/>
      <c r="B124" s="108" t="s">
        <v>207</v>
      </c>
      <c r="C124" s="113">
        <v>1225</v>
      </c>
      <c r="D124" s="113">
        <v>1246</v>
      </c>
      <c r="E124" s="113">
        <f t="shared" si="4"/>
        <v>2471</v>
      </c>
      <c r="F124" s="113">
        <v>1136</v>
      </c>
      <c r="G124" s="106"/>
      <c r="H124" s="110"/>
      <c r="I124" s="108" t="s">
        <v>208</v>
      </c>
      <c r="J124" s="109">
        <v>2047</v>
      </c>
      <c r="K124" s="109">
        <v>2060</v>
      </c>
      <c r="L124" s="109">
        <f t="shared" si="3"/>
        <v>4107</v>
      </c>
      <c r="M124" s="109">
        <v>1635</v>
      </c>
      <c r="N124" s="106"/>
      <c r="O124" s="114"/>
      <c r="P124" s="77"/>
      <c r="Q124" s="106"/>
      <c r="R124" s="106"/>
      <c r="S124" s="106"/>
      <c r="T124" s="106"/>
    </row>
    <row r="125" spans="1:20">
      <c r="A125" s="110"/>
      <c r="B125" s="108" t="s">
        <v>209</v>
      </c>
      <c r="C125" s="113">
        <v>3</v>
      </c>
      <c r="D125" s="113">
        <v>4</v>
      </c>
      <c r="E125" s="113">
        <f t="shared" si="4"/>
        <v>7</v>
      </c>
      <c r="F125" s="113">
        <v>4</v>
      </c>
      <c r="G125" s="106"/>
      <c r="H125" s="110"/>
      <c r="I125" s="108" t="s">
        <v>210</v>
      </c>
      <c r="J125" s="109">
        <v>1679</v>
      </c>
      <c r="K125" s="109">
        <v>1642</v>
      </c>
      <c r="L125" s="109">
        <f t="shared" si="3"/>
        <v>3321</v>
      </c>
      <c r="M125" s="109">
        <v>1357</v>
      </c>
      <c r="N125" s="106"/>
      <c r="O125" s="114"/>
      <c r="P125" s="77"/>
      <c r="Q125" s="106"/>
      <c r="R125" s="106"/>
      <c r="S125" s="106"/>
      <c r="T125" s="106"/>
    </row>
    <row r="126" spans="1:20">
      <c r="A126" s="110"/>
      <c r="B126" s="108" t="s">
        <v>211</v>
      </c>
      <c r="C126" s="113">
        <v>565</v>
      </c>
      <c r="D126" s="113">
        <v>565</v>
      </c>
      <c r="E126" s="113">
        <f t="shared" si="4"/>
        <v>1130</v>
      </c>
      <c r="F126" s="113">
        <v>540</v>
      </c>
      <c r="G126" s="106"/>
      <c r="H126" s="110"/>
      <c r="I126" s="108" t="s">
        <v>212</v>
      </c>
      <c r="J126" s="109">
        <v>316</v>
      </c>
      <c r="K126" s="109">
        <v>338</v>
      </c>
      <c r="L126" s="109">
        <f t="shared" si="3"/>
        <v>654</v>
      </c>
      <c r="M126" s="109">
        <v>254</v>
      </c>
      <c r="N126" s="106"/>
      <c r="O126" s="114"/>
      <c r="P126" s="77"/>
      <c r="Q126" s="106"/>
      <c r="R126" s="106"/>
      <c r="S126" s="106"/>
      <c r="T126" s="106"/>
    </row>
    <row r="127" spans="1:20">
      <c r="A127" s="110"/>
      <c r="B127" s="108" t="s">
        <v>213</v>
      </c>
      <c r="C127" s="113">
        <v>640</v>
      </c>
      <c r="D127" s="113">
        <v>676</v>
      </c>
      <c r="E127" s="113">
        <f t="shared" si="4"/>
        <v>1316</v>
      </c>
      <c r="F127" s="113">
        <v>587</v>
      </c>
      <c r="G127" s="106"/>
      <c r="H127" s="110"/>
      <c r="I127" s="108" t="s">
        <v>214</v>
      </c>
      <c r="J127" s="109">
        <v>2221</v>
      </c>
      <c r="K127" s="109">
        <v>2105</v>
      </c>
      <c r="L127" s="109">
        <f t="shared" si="3"/>
        <v>4326</v>
      </c>
      <c r="M127" s="109">
        <v>1824</v>
      </c>
      <c r="N127" s="106"/>
      <c r="O127" s="114"/>
      <c r="P127" s="77"/>
      <c r="Q127" s="106"/>
      <c r="R127" s="106"/>
      <c r="S127" s="106"/>
      <c r="T127" s="106"/>
    </row>
    <row r="128" spans="1:20">
      <c r="A128" s="110"/>
      <c r="B128" s="108" t="s">
        <v>215</v>
      </c>
      <c r="C128" s="113">
        <v>228</v>
      </c>
      <c r="D128" s="113">
        <v>223</v>
      </c>
      <c r="E128" s="113">
        <f t="shared" si="4"/>
        <v>451</v>
      </c>
      <c r="F128" s="113">
        <v>200</v>
      </c>
      <c r="G128" s="106"/>
      <c r="H128" s="111"/>
      <c r="I128" s="108" t="s">
        <v>216</v>
      </c>
      <c r="J128" s="109">
        <v>464</v>
      </c>
      <c r="K128" s="109">
        <v>372</v>
      </c>
      <c r="L128" s="109">
        <f t="shared" si="3"/>
        <v>836</v>
      </c>
      <c r="M128" s="109">
        <v>357</v>
      </c>
      <c r="N128" s="106"/>
      <c r="O128" s="114"/>
      <c r="P128" s="77"/>
      <c r="Q128" s="106"/>
      <c r="R128" s="106"/>
      <c r="S128" s="106"/>
      <c r="T128" s="106"/>
    </row>
    <row r="129" spans="1:20">
      <c r="A129" s="110"/>
      <c r="B129" s="108" t="s">
        <v>217</v>
      </c>
      <c r="C129" s="113">
        <v>464</v>
      </c>
      <c r="D129" s="113">
        <v>439</v>
      </c>
      <c r="E129" s="113">
        <f t="shared" si="4"/>
        <v>903</v>
      </c>
      <c r="F129" s="113">
        <v>369</v>
      </c>
      <c r="G129" s="106"/>
      <c r="H129" s="107" t="s">
        <v>218</v>
      </c>
      <c r="I129" s="108" t="s">
        <v>219</v>
      </c>
      <c r="J129" s="109">
        <v>306</v>
      </c>
      <c r="K129" s="109">
        <v>318</v>
      </c>
      <c r="L129" s="109">
        <v>624</v>
      </c>
      <c r="M129" s="109">
        <v>210</v>
      </c>
      <c r="N129" s="106"/>
      <c r="O129" s="114"/>
      <c r="P129" s="77"/>
      <c r="Q129" s="106"/>
      <c r="R129" s="106"/>
      <c r="S129" s="106"/>
      <c r="T129" s="106"/>
    </row>
    <row r="130" spans="1:20">
      <c r="A130" s="110"/>
      <c r="B130" s="108" t="s">
        <v>220</v>
      </c>
      <c r="C130" s="113">
        <v>175</v>
      </c>
      <c r="D130" s="113">
        <v>191</v>
      </c>
      <c r="E130" s="113">
        <f t="shared" si="4"/>
        <v>366</v>
      </c>
      <c r="F130" s="113">
        <v>177</v>
      </c>
      <c r="G130" s="106"/>
      <c r="H130" s="110" t="s">
        <v>221</v>
      </c>
      <c r="I130" s="108" t="s">
        <v>222</v>
      </c>
      <c r="J130" s="109">
        <v>160</v>
      </c>
      <c r="K130" s="109">
        <v>140</v>
      </c>
      <c r="L130" s="109">
        <v>300</v>
      </c>
      <c r="M130" s="109">
        <v>117</v>
      </c>
      <c r="N130" s="106"/>
      <c r="O130" s="114"/>
      <c r="P130" s="77"/>
      <c r="Q130" s="106"/>
      <c r="R130" s="106"/>
      <c r="S130" s="106"/>
      <c r="T130" s="106"/>
    </row>
    <row r="131" spans="1:20">
      <c r="A131" s="110"/>
      <c r="B131" s="108" t="s">
        <v>223</v>
      </c>
      <c r="C131" s="113">
        <v>314</v>
      </c>
      <c r="D131" s="113">
        <v>361</v>
      </c>
      <c r="E131" s="113">
        <f t="shared" si="4"/>
        <v>675</v>
      </c>
      <c r="F131" s="113">
        <v>317</v>
      </c>
      <c r="G131" s="106"/>
      <c r="H131" s="110"/>
      <c r="I131" s="108" t="s">
        <v>224</v>
      </c>
      <c r="J131" s="109">
        <v>75</v>
      </c>
      <c r="K131" s="109">
        <v>71</v>
      </c>
      <c r="L131" s="109">
        <v>146</v>
      </c>
      <c r="M131" s="109">
        <v>52</v>
      </c>
      <c r="N131" s="106"/>
      <c r="O131" s="114"/>
      <c r="P131" s="77"/>
      <c r="Q131" s="106"/>
      <c r="R131" s="106"/>
      <c r="S131" s="106"/>
      <c r="T131" s="106"/>
    </row>
    <row r="132" spans="1:20">
      <c r="A132" s="110"/>
      <c r="B132" s="108" t="s">
        <v>225</v>
      </c>
      <c r="C132" s="113">
        <v>719</v>
      </c>
      <c r="D132" s="113">
        <v>778</v>
      </c>
      <c r="E132" s="113">
        <f t="shared" si="4"/>
        <v>1497</v>
      </c>
      <c r="F132" s="113">
        <v>660</v>
      </c>
      <c r="G132" s="106"/>
      <c r="H132" s="110"/>
      <c r="I132" s="108" t="s">
        <v>226</v>
      </c>
      <c r="J132" s="109">
        <v>41</v>
      </c>
      <c r="K132" s="109">
        <v>42</v>
      </c>
      <c r="L132" s="109">
        <v>83</v>
      </c>
      <c r="M132" s="109">
        <v>35</v>
      </c>
      <c r="N132" s="106"/>
      <c r="O132" s="114"/>
      <c r="P132" s="77"/>
      <c r="Q132" s="106"/>
      <c r="R132" s="106"/>
      <c r="S132" s="106"/>
      <c r="T132" s="106"/>
    </row>
    <row r="133" spans="1:20">
      <c r="A133" s="110"/>
      <c r="B133" s="108" t="s">
        <v>227</v>
      </c>
      <c r="C133" s="113">
        <v>2746</v>
      </c>
      <c r="D133" s="113">
        <v>2817</v>
      </c>
      <c r="E133" s="113">
        <f t="shared" si="4"/>
        <v>5563</v>
      </c>
      <c r="F133" s="113">
        <v>2363</v>
      </c>
      <c r="G133" s="106"/>
      <c r="H133" s="110"/>
      <c r="I133" s="108" t="s">
        <v>228</v>
      </c>
      <c r="J133" s="109">
        <v>51</v>
      </c>
      <c r="K133" s="109">
        <v>47</v>
      </c>
      <c r="L133" s="109">
        <v>98</v>
      </c>
      <c r="M133" s="109">
        <v>31</v>
      </c>
      <c r="N133" s="106"/>
      <c r="O133" s="114"/>
      <c r="P133" s="77"/>
      <c r="Q133" s="106"/>
      <c r="R133" s="106"/>
      <c r="S133" s="106"/>
      <c r="T133" s="106"/>
    </row>
    <row r="134" spans="1:20">
      <c r="A134" s="110"/>
      <c r="B134" s="108" t="s">
        <v>229</v>
      </c>
      <c r="C134" s="113">
        <v>380</v>
      </c>
      <c r="D134" s="113">
        <v>393</v>
      </c>
      <c r="E134" s="113">
        <f t="shared" si="4"/>
        <v>773</v>
      </c>
      <c r="F134" s="113">
        <v>324</v>
      </c>
      <c r="G134" s="106"/>
      <c r="H134" s="110"/>
      <c r="I134" s="108" t="s">
        <v>230</v>
      </c>
      <c r="J134" s="109">
        <v>37</v>
      </c>
      <c r="K134" s="109">
        <v>27</v>
      </c>
      <c r="L134" s="109">
        <v>64</v>
      </c>
      <c r="M134" s="109">
        <v>26</v>
      </c>
      <c r="N134" s="106"/>
      <c r="O134" s="114"/>
      <c r="P134" s="77"/>
      <c r="Q134" s="106"/>
      <c r="R134" s="106"/>
      <c r="S134" s="106"/>
      <c r="T134" s="106"/>
    </row>
    <row r="135" spans="1:20">
      <c r="A135" s="110"/>
      <c r="B135" s="108" t="s">
        <v>231</v>
      </c>
      <c r="C135" s="113">
        <v>256</v>
      </c>
      <c r="D135" s="113">
        <v>263</v>
      </c>
      <c r="E135" s="113">
        <f t="shared" si="4"/>
        <v>519</v>
      </c>
      <c r="F135" s="113">
        <v>229</v>
      </c>
      <c r="G135" s="77"/>
      <c r="H135" s="110"/>
      <c r="I135" s="108" t="s">
        <v>232</v>
      </c>
      <c r="J135" s="109">
        <v>253</v>
      </c>
      <c r="K135" s="109">
        <v>250</v>
      </c>
      <c r="L135" s="109">
        <v>503</v>
      </c>
      <c r="M135" s="109">
        <v>187</v>
      </c>
      <c r="N135" s="77"/>
      <c r="O135" s="114"/>
      <c r="P135" s="77"/>
      <c r="Q135" s="106"/>
      <c r="R135" s="106"/>
      <c r="S135" s="106"/>
      <c r="T135" s="106"/>
    </row>
    <row r="136" spans="1:20">
      <c r="A136" s="116"/>
      <c r="B136" s="108" t="s">
        <v>233</v>
      </c>
      <c r="C136" s="113">
        <v>290</v>
      </c>
      <c r="D136" s="113">
        <v>298</v>
      </c>
      <c r="E136" s="113">
        <f t="shared" si="4"/>
        <v>588</v>
      </c>
      <c r="F136" s="113">
        <v>262</v>
      </c>
      <c r="G136" s="77"/>
      <c r="H136" s="110"/>
      <c r="I136" s="108" t="s">
        <v>234</v>
      </c>
      <c r="J136" s="109">
        <v>241</v>
      </c>
      <c r="K136" s="109">
        <v>229</v>
      </c>
      <c r="L136" s="109">
        <v>470</v>
      </c>
      <c r="M136" s="109">
        <v>189</v>
      </c>
      <c r="N136" s="77"/>
      <c r="O136" s="114"/>
      <c r="P136" s="77"/>
      <c r="Q136" s="106"/>
      <c r="R136" s="106"/>
      <c r="S136" s="106"/>
      <c r="T136" s="106"/>
    </row>
    <row r="137" spans="1:20">
      <c r="A137" s="117"/>
      <c r="B137" s="108" t="s">
        <v>235</v>
      </c>
      <c r="C137" s="113">
        <v>356</v>
      </c>
      <c r="D137" s="113">
        <v>371</v>
      </c>
      <c r="E137" s="113">
        <f t="shared" si="4"/>
        <v>727</v>
      </c>
      <c r="F137" s="113">
        <v>325</v>
      </c>
      <c r="H137" s="110"/>
      <c r="I137" s="108" t="s">
        <v>236</v>
      </c>
      <c r="J137" s="109">
        <v>235</v>
      </c>
      <c r="K137" s="109">
        <v>270</v>
      </c>
      <c r="L137" s="109">
        <v>505</v>
      </c>
      <c r="M137" s="109">
        <v>207</v>
      </c>
      <c r="O137" s="114"/>
      <c r="P137" s="77"/>
      <c r="Q137" s="106"/>
      <c r="R137" s="106"/>
      <c r="S137" s="106"/>
      <c r="T137" s="106"/>
    </row>
    <row r="138" spans="1:20">
      <c r="A138" s="117"/>
      <c r="B138" s="108" t="s">
        <v>237</v>
      </c>
      <c r="C138" s="113">
        <v>804</v>
      </c>
      <c r="D138" s="113">
        <v>803</v>
      </c>
      <c r="E138" s="113">
        <f t="shared" si="4"/>
        <v>1607</v>
      </c>
      <c r="F138" s="113">
        <v>708</v>
      </c>
      <c r="H138" s="110"/>
      <c r="I138" s="108" t="s">
        <v>238</v>
      </c>
      <c r="J138" s="109">
        <v>2744</v>
      </c>
      <c r="K138" s="109">
        <v>2784</v>
      </c>
      <c r="L138" s="109">
        <v>5528</v>
      </c>
      <c r="M138" s="109">
        <v>2334</v>
      </c>
      <c r="O138" s="114"/>
      <c r="P138" s="77"/>
      <c r="Q138" s="106"/>
      <c r="R138" s="106"/>
      <c r="S138" s="106"/>
      <c r="T138" s="106"/>
    </row>
    <row r="139" spans="1:20">
      <c r="A139" s="111"/>
      <c r="B139" s="108" t="s">
        <v>239</v>
      </c>
      <c r="C139" s="113">
        <v>104</v>
      </c>
      <c r="D139" s="113">
        <v>108</v>
      </c>
      <c r="E139" s="113">
        <f t="shared" si="4"/>
        <v>212</v>
      </c>
      <c r="F139" s="113">
        <v>87</v>
      </c>
      <c r="H139" s="110"/>
      <c r="I139" s="108" t="s">
        <v>240</v>
      </c>
      <c r="J139" s="109">
        <v>11</v>
      </c>
      <c r="K139" s="109">
        <v>9</v>
      </c>
      <c r="L139" s="109">
        <v>20</v>
      </c>
      <c r="M139" s="109">
        <v>11</v>
      </c>
      <c r="O139" s="114"/>
      <c r="P139" s="77"/>
      <c r="Q139" s="106"/>
      <c r="R139" s="106"/>
      <c r="S139" s="106"/>
      <c r="T139" s="106"/>
    </row>
    <row r="140" spans="1:20">
      <c r="A140" s="107" t="s">
        <v>241</v>
      </c>
      <c r="B140" s="108" t="s">
        <v>242</v>
      </c>
      <c r="C140" s="113">
        <v>3334</v>
      </c>
      <c r="D140" s="113">
        <v>3539</v>
      </c>
      <c r="E140" s="113">
        <f t="shared" si="4"/>
        <v>6873</v>
      </c>
      <c r="F140" s="113">
        <v>2838</v>
      </c>
      <c r="H140" s="110"/>
      <c r="I140" s="108" t="s">
        <v>243</v>
      </c>
      <c r="J140" s="109">
        <v>1</v>
      </c>
      <c r="K140" s="109">
        <v>0</v>
      </c>
      <c r="L140" s="109">
        <v>1</v>
      </c>
      <c r="M140" s="109">
        <v>1</v>
      </c>
      <c r="O140" s="114"/>
      <c r="P140" s="77"/>
      <c r="Q140" s="106"/>
      <c r="R140" s="106"/>
      <c r="S140" s="106"/>
      <c r="T140" s="106"/>
    </row>
    <row r="141" spans="1:20">
      <c r="A141" s="110" t="s">
        <v>244</v>
      </c>
      <c r="B141" s="108" t="s">
        <v>245</v>
      </c>
      <c r="C141" s="113">
        <v>876</v>
      </c>
      <c r="D141" s="113">
        <v>903</v>
      </c>
      <c r="E141" s="113">
        <f t="shared" si="4"/>
        <v>1779</v>
      </c>
      <c r="F141" s="113">
        <v>789</v>
      </c>
      <c r="H141" s="110"/>
      <c r="I141" s="108" t="s">
        <v>246</v>
      </c>
      <c r="J141" s="109">
        <v>817</v>
      </c>
      <c r="K141" s="109">
        <v>805</v>
      </c>
      <c r="L141" s="109">
        <f t="shared" si="3"/>
        <v>1622</v>
      </c>
      <c r="M141" s="109">
        <v>611</v>
      </c>
      <c r="O141" s="114"/>
      <c r="P141" s="77"/>
      <c r="Q141" s="106"/>
      <c r="R141" s="106"/>
      <c r="S141" s="106"/>
      <c r="T141" s="106"/>
    </row>
    <row r="142" spans="1:20">
      <c r="A142" s="110"/>
      <c r="B142" s="108" t="s">
        <v>247</v>
      </c>
      <c r="C142" s="113">
        <v>756</v>
      </c>
      <c r="D142" s="113">
        <v>722</v>
      </c>
      <c r="E142" s="113">
        <f t="shared" si="4"/>
        <v>1478</v>
      </c>
      <c r="F142" s="113">
        <v>756</v>
      </c>
      <c r="H142" s="110"/>
      <c r="I142" s="108" t="s">
        <v>248</v>
      </c>
      <c r="J142" s="109">
        <v>917</v>
      </c>
      <c r="K142" s="109">
        <v>867</v>
      </c>
      <c r="L142" s="109">
        <f t="shared" si="3"/>
        <v>1784</v>
      </c>
      <c r="M142" s="109">
        <v>719</v>
      </c>
      <c r="O142" s="114"/>
      <c r="P142" s="77"/>
      <c r="Q142" s="106"/>
      <c r="R142" s="106"/>
      <c r="S142" s="106"/>
      <c r="T142" s="106"/>
    </row>
    <row r="143" spans="1:20">
      <c r="A143" s="110"/>
      <c r="B143" s="108" t="s">
        <v>249</v>
      </c>
      <c r="C143" s="113">
        <v>984</v>
      </c>
      <c r="D143" s="113">
        <v>972</v>
      </c>
      <c r="E143" s="113">
        <f t="shared" si="4"/>
        <v>1956</v>
      </c>
      <c r="F143" s="113">
        <v>834</v>
      </c>
      <c r="H143" s="110"/>
      <c r="I143" s="108" t="s">
        <v>250</v>
      </c>
      <c r="J143" s="109">
        <v>681</v>
      </c>
      <c r="K143" s="109">
        <v>706</v>
      </c>
      <c r="L143" s="109">
        <v>1387</v>
      </c>
      <c r="M143" s="109">
        <v>507</v>
      </c>
      <c r="O143" s="114"/>
      <c r="P143" s="77"/>
      <c r="Q143" s="106"/>
      <c r="R143" s="106"/>
      <c r="S143" s="106"/>
      <c r="T143" s="106"/>
    </row>
    <row r="144" spans="1:20">
      <c r="A144" s="110"/>
      <c r="B144" s="108" t="s">
        <v>251</v>
      </c>
      <c r="C144" s="113">
        <v>1040</v>
      </c>
      <c r="D144" s="113">
        <v>1080</v>
      </c>
      <c r="E144" s="113">
        <f t="shared" si="4"/>
        <v>2120</v>
      </c>
      <c r="F144" s="113">
        <v>913</v>
      </c>
      <c r="H144" s="116"/>
      <c r="I144" s="108" t="s">
        <v>252</v>
      </c>
      <c r="J144" s="109">
        <v>539</v>
      </c>
      <c r="K144" s="109">
        <v>526</v>
      </c>
      <c r="L144" s="109">
        <v>1065</v>
      </c>
      <c r="M144" s="109">
        <v>390</v>
      </c>
      <c r="O144" s="115"/>
      <c r="P144" s="77"/>
      <c r="Q144" s="77"/>
      <c r="R144" s="106"/>
      <c r="S144" s="77"/>
      <c r="T144" s="77"/>
    </row>
    <row r="145" spans="1:20">
      <c r="A145" s="110"/>
      <c r="B145" s="108" t="s">
        <v>253</v>
      </c>
      <c r="C145" s="113">
        <v>507</v>
      </c>
      <c r="D145" s="113">
        <v>490</v>
      </c>
      <c r="E145" s="113">
        <f t="shared" si="4"/>
        <v>997</v>
      </c>
      <c r="F145" s="113">
        <v>463</v>
      </c>
      <c r="H145" s="117"/>
      <c r="I145" s="108" t="s">
        <v>254</v>
      </c>
      <c r="J145" s="109">
        <v>130</v>
      </c>
      <c r="K145" s="109">
        <v>149</v>
      </c>
      <c r="L145" s="109">
        <v>279</v>
      </c>
      <c r="M145" s="109">
        <v>99</v>
      </c>
      <c r="O145" s="118"/>
      <c r="P145" s="77"/>
      <c r="Q145" s="118"/>
      <c r="R145" s="106"/>
      <c r="S145" s="118"/>
      <c r="T145" s="118"/>
    </row>
    <row r="146" spans="1:20">
      <c r="A146" s="110"/>
      <c r="B146" s="108" t="s">
        <v>255</v>
      </c>
      <c r="C146" s="113">
        <v>119</v>
      </c>
      <c r="D146" s="113">
        <v>107</v>
      </c>
      <c r="E146" s="113">
        <f t="shared" si="4"/>
        <v>226</v>
      </c>
      <c r="F146" s="113">
        <v>92</v>
      </c>
      <c r="H146" s="117"/>
      <c r="I146" s="108" t="s">
        <v>256</v>
      </c>
      <c r="J146" s="109">
        <v>314</v>
      </c>
      <c r="K146" s="109">
        <v>313</v>
      </c>
      <c r="L146" s="109">
        <v>627</v>
      </c>
      <c r="M146" s="109">
        <v>219</v>
      </c>
      <c r="O146" s="118"/>
      <c r="P146" s="77"/>
      <c r="Q146" s="118"/>
      <c r="R146" s="106"/>
      <c r="S146" s="118"/>
      <c r="T146" s="118"/>
    </row>
    <row r="147" spans="1:20">
      <c r="A147" s="110"/>
      <c r="B147" s="108" t="s">
        <v>257</v>
      </c>
      <c r="C147" s="113">
        <v>68</v>
      </c>
      <c r="D147" s="113">
        <v>69</v>
      </c>
      <c r="E147" s="113">
        <f t="shared" si="4"/>
        <v>137</v>
      </c>
      <c r="F147" s="113">
        <v>51</v>
      </c>
      <c r="H147" s="111"/>
      <c r="I147" s="108" t="s">
        <v>258</v>
      </c>
      <c r="J147" s="109">
        <v>0</v>
      </c>
      <c r="K147" s="109">
        <v>0</v>
      </c>
      <c r="L147" s="109">
        <v>0</v>
      </c>
      <c r="M147" s="109">
        <v>0</v>
      </c>
      <c r="O147" s="114"/>
      <c r="P147" s="77"/>
      <c r="Q147" s="106"/>
      <c r="R147" s="106"/>
      <c r="S147" s="106"/>
      <c r="T147" s="106"/>
    </row>
    <row r="148" spans="1:20">
      <c r="A148" s="110"/>
      <c r="B148" s="108" t="s">
        <v>259</v>
      </c>
      <c r="C148" s="113">
        <v>44</v>
      </c>
      <c r="D148" s="113">
        <v>41</v>
      </c>
      <c r="E148" s="113">
        <f t="shared" si="4"/>
        <v>85</v>
      </c>
      <c r="F148" s="113">
        <v>35</v>
      </c>
      <c r="H148" s="107" t="s">
        <v>260</v>
      </c>
      <c r="I148" s="108" t="s">
        <v>261</v>
      </c>
      <c r="J148" s="109">
        <v>1421</v>
      </c>
      <c r="K148" s="109">
        <v>1384</v>
      </c>
      <c r="L148" s="109">
        <v>2805</v>
      </c>
      <c r="M148" s="109">
        <v>1120</v>
      </c>
      <c r="O148" s="114"/>
      <c r="P148" s="77"/>
      <c r="Q148" s="106"/>
      <c r="R148" s="106"/>
      <c r="S148" s="106"/>
      <c r="T148" s="106"/>
    </row>
    <row r="149" spans="1:20">
      <c r="A149" s="110"/>
      <c r="B149" s="108" t="s">
        <v>262</v>
      </c>
      <c r="C149" s="113">
        <v>37</v>
      </c>
      <c r="D149" s="113">
        <v>34</v>
      </c>
      <c r="E149" s="113">
        <f t="shared" si="4"/>
        <v>71</v>
      </c>
      <c r="F149" s="113">
        <v>27</v>
      </c>
      <c r="H149" s="110" t="s">
        <v>263</v>
      </c>
      <c r="I149" s="108" t="s">
        <v>264</v>
      </c>
      <c r="J149" s="109">
        <v>866</v>
      </c>
      <c r="K149" s="109">
        <v>916</v>
      </c>
      <c r="L149" s="109">
        <v>1782</v>
      </c>
      <c r="M149" s="109">
        <v>747</v>
      </c>
      <c r="O149" s="114"/>
      <c r="P149" s="77"/>
      <c r="Q149" s="106"/>
      <c r="R149" s="106"/>
      <c r="S149" s="106"/>
      <c r="T149" s="106"/>
    </row>
    <row r="150" spans="1:20">
      <c r="A150" s="110"/>
      <c r="B150" s="108" t="s">
        <v>265</v>
      </c>
      <c r="C150" s="113">
        <v>52</v>
      </c>
      <c r="D150" s="113">
        <v>60</v>
      </c>
      <c r="E150" s="113">
        <f t="shared" si="4"/>
        <v>112</v>
      </c>
      <c r="F150" s="113">
        <v>37</v>
      </c>
      <c r="H150" s="110"/>
      <c r="I150" s="108" t="s">
        <v>266</v>
      </c>
      <c r="J150" s="109">
        <v>455</v>
      </c>
      <c r="K150" s="109">
        <v>439</v>
      </c>
      <c r="L150" s="109">
        <v>894</v>
      </c>
      <c r="M150" s="109">
        <v>329</v>
      </c>
      <c r="O150" s="114"/>
      <c r="P150" s="77"/>
      <c r="Q150" s="106"/>
      <c r="R150" s="106"/>
      <c r="S150" s="106"/>
      <c r="T150" s="106"/>
    </row>
    <row r="151" spans="1:20">
      <c r="A151" s="111"/>
      <c r="B151" s="108" t="s">
        <v>267</v>
      </c>
      <c r="C151" s="113">
        <v>459</v>
      </c>
      <c r="D151" s="113">
        <v>428</v>
      </c>
      <c r="E151" s="113">
        <f t="shared" si="4"/>
        <v>887</v>
      </c>
      <c r="F151" s="113">
        <v>422</v>
      </c>
      <c r="H151" s="110"/>
      <c r="I151" s="108" t="s">
        <v>268</v>
      </c>
      <c r="J151" s="109">
        <v>1956</v>
      </c>
      <c r="K151" s="109">
        <v>1893</v>
      </c>
      <c r="L151" s="109">
        <v>3849</v>
      </c>
      <c r="M151" s="109">
        <v>1465</v>
      </c>
      <c r="O151" s="114"/>
      <c r="P151" s="77"/>
      <c r="Q151" s="106"/>
      <c r="R151" s="106"/>
      <c r="S151" s="106"/>
      <c r="T151" s="106"/>
    </row>
    <row r="152" spans="1:20">
      <c r="A152" s="107" t="s">
        <v>269</v>
      </c>
      <c r="B152" s="108" t="s">
        <v>270</v>
      </c>
      <c r="C152" s="113">
        <v>570</v>
      </c>
      <c r="D152" s="113">
        <v>601</v>
      </c>
      <c r="E152" s="113">
        <f t="shared" si="4"/>
        <v>1171</v>
      </c>
      <c r="F152" s="113">
        <v>479</v>
      </c>
      <c r="H152" s="110"/>
      <c r="I152" s="108" t="s">
        <v>271</v>
      </c>
      <c r="J152" s="109">
        <v>308</v>
      </c>
      <c r="K152" s="109">
        <v>317</v>
      </c>
      <c r="L152" s="109">
        <v>625</v>
      </c>
      <c r="M152" s="109">
        <v>238</v>
      </c>
      <c r="O152" s="114"/>
      <c r="P152" s="77"/>
      <c r="Q152" s="106"/>
      <c r="R152" s="106"/>
      <c r="S152" s="106"/>
      <c r="T152" s="106"/>
    </row>
    <row r="153" spans="1:20">
      <c r="A153" s="110" t="s">
        <v>272</v>
      </c>
      <c r="B153" s="108" t="s">
        <v>273</v>
      </c>
      <c r="C153" s="113">
        <v>186</v>
      </c>
      <c r="D153" s="113">
        <v>188</v>
      </c>
      <c r="E153" s="113">
        <f t="shared" si="4"/>
        <v>374</v>
      </c>
      <c r="F153" s="113">
        <v>126</v>
      </c>
      <c r="H153" s="110"/>
      <c r="I153" s="108" t="s">
        <v>274</v>
      </c>
      <c r="J153" s="109">
        <v>399</v>
      </c>
      <c r="K153" s="109">
        <v>424</v>
      </c>
      <c r="L153" s="109">
        <v>823</v>
      </c>
      <c r="M153" s="109">
        <v>295</v>
      </c>
      <c r="O153" s="114"/>
      <c r="P153" s="77"/>
      <c r="Q153" s="106"/>
      <c r="R153" s="106"/>
      <c r="S153" s="106"/>
      <c r="T153" s="106"/>
    </row>
    <row r="154" spans="1:20">
      <c r="A154" s="110"/>
      <c r="B154" s="108" t="s">
        <v>275</v>
      </c>
      <c r="C154" s="113">
        <v>135</v>
      </c>
      <c r="D154" s="113">
        <v>112</v>
      </c>
      <c r="E154" s="113">
        <f t="shared" si="4"/>
        <v>247</v>
      </c>
      <c r="F154" s="113">
        <v>100</v>
      </c>
      <c r="H154" s="110"/>
      <c r="I154" s="108" t="s">
        <v>276</v>
      </c>
      <c r="J154" s="109">
        <v>89</v>
      </c>
      <c r="K154" s="109">
        <v>73</v>
      </c>
      <c r="L154" s="109">
        <v>162</v>
      </c>
      <c r="M154" s="109">
        <v>73</v>
      </c>
      <c r="O154" s="114"/>
      <c r="P154" s="77"/>
      <c r="Q154" s="106"/>
      <c r="R154" s="106"/>
      <c r="S154" s="106"/>
      <c r="T154" s="106"/>
    </row>
    <row r="155" spans="1:20">
      <c r="A155" s="110"/>
      <c r="B155" s="108" t="s">
        <v>277</v>
      </c>
      <c r="C155" s="113">
        <v>76</v>
      </c>
      <c r="D155" s="113">
        <v>77</v>
      </c>
      <c r="E155" s="113">
        <f t="shared" si="4"/>
        <v>153</v>
      </c>
      <c r="F155" s="113">
        <v>51</v>
      </c>
      <c r="H155" s="110"/>
      <c r="I155" s="108" t="s">
        <v>278</v>
      </c>
      <c r="J155" s="109">
        <v>164</v>
      </c>
      <c r="K155" s="109">
        <v>161</v>
      </c>
      <c r="L155" s="109">
        <v>325</v>
      </c>
      <c r="M155" s="109">
        <v>130</v>
      </c>
      <c r="O155" s="346"/>
      <c r="P155" s="346"/>
      <c r="Q155" s="346" t="s">
        <v>100</v>
      </c>
      <c r="R155" s="346"/>
      <c r="S155" s="346"/>
      <c r="T155" s="346" t="s">
        <v>101</v>
      </c>
    </row>
    <row r="156" spans="1:20">
      <c r="A156" s="110"/>
      <c r="B156" s="108" t="s">
        <v>279</v>
      </c>
      <c r="C156" s="113">
        <v>56</v>
      </c>
      <c r="D156" s="113">
        <v>66</v>
      </c>
      <c r="E156" s="113">
        <f t="shared" si="4"/>
        <v>122</v>
      </c>
      <c r="F156" s="113">
        <v>43</v>
      </c>
      <c r="H156" s="110"/>
      <c r="I156" s="108" t="s">
        <v>280</v>
      </c>
      <c r="J156" s="109">
        <v>296</v>
      </c>
      <c r="K156" s="109">
        <v>293</v>
      </c>
      <c r="L156" s="109">
        <v>589</v>
      </c>
      <c r="M156" s="109">
        <v>207</v>
      </c>
      <c r="O156" s="346"/>
      <c r="P156" s="346"/>
      <c r="Q156" s="103" t="s">
        <v>49</v>
      </c>
      <c r="R156" s="103" t="s">
        <v>102</v>
      </c>
      <c r="S156" s="103" t="s">
        <v>103</v>
      </c>
      <c r="T156" s="346"/>
    </row>
    <row r="157" spans="1:20" ht="13.5" customHeight="1">
      <c r="A157" s="110"/>
      <c r="B157" s="108" t="s">
        <v>281</v>
      </c>
      <c r="C157" s="113">
        <v>144</v>
      </c>
      <c r="D157" s="113">
        <v>157</v>
      </c>
      <c r="E157" s="113">
        <f t="shared" si="4"/>
        <v>301</v>
      </c>
      <c r="F157" s="113">
        <v>117</v>
      </c>
      <c r="H157" s="116"/>
      <c r="I157" s="108" t="s">
        <v>282</v>
      </c>
      <c r="J157" s="109">
        <v>165</v>
      </c>
      <c r="K157" s="109">
        <v>152</v>
      </c>
      <c r="L157" s="109">
        <v>317</v>
      </c>
      <c r="M157" s="109">
        <v>110</v>
      </c>
      <c r="O157" s="347" t="s">
        <v>283</v>
      </c>
      <c r="P157" s="347"/>
      <c r="Q157" s="105">
        <v>76467</v>
      </c>
      <c r="R157" s="105">
        <v>77114</v>
      </c>
      <c r="S157" s="105">
        <f>Q157+R157</f>
        <v>153581</v>
      </c>
      <c r="T157" s="105">
        <v>63244</v>
      </c>
    </row>
    <row r="158" spans="1:20" ht="13.5" customHeight="1">
      <c r="A158" s="110"/>
      <c r="B158" s="108" t="s">
        <v>284</v>
      </c>
      <c r="C158" s="113">
        <v>248</v>
      </c>
      <c r="D158" s="113">
        <v>252</v>
      </c>
      <c r="E158" s="113">
        <f t="shared" si="4"/>
        <v>500</v>
      </c>
      <c r="F158" s="113">
        <v>242</v>
      </c>
      <c r="H158" s="119"/>
      <c r="I158" s="108" t="s">
        <v>285</v>
      </c>
      <c r="J158" s="109">
        <v>315</v>
      </c>
      <c r="K158" s="109">
        <v>350</v>
      </c>
      <c r="L158" s="109">
        <v>665</v>
      </c>
      <c r="M158" s="109">
        <v>248</v>
      </c>
      <c r="O158" s="347" t="s">
        <v>286</v>
      </c>
      <c r="P158" s="347"/>
      <c r="Q158" s="105">
        <v>2546</v>
      </c>
      <c r="R158" s="105">
        <v>1802</v>
      </c>
      <c r="S158" s="105">
        <f>Q158+R158</f>
        <v>4348</v>
      </c>
      <c r="T158" s="105">
        <v>2941</v>
      </c>
    </row>
    <row r="159" spans="1:20">
      <c r="A159" s="120"/>
      <c r="B159" s="108" t="s">
        <v>287</v>
      </c>
      <c r="C159" s="113">
        <v>563</v>
      </c>
      <c r="D159" s="113">
        <v>551</v>
      </c>
      <c r="E159" s="113">
        <f t="shared" si="4"/>
        <v>1114</v>
      </c>
      <c r="F159" s="113">
        <v>504</v>
      </c>
      <c r="H159" s="118"/>
      <c r="I159" s="77"/>
      <c r="J159" s="118"/>
      <c r="K159" s="106"/>
      <c r="L159" s="118"/>
      <c r="M159" s="118"/>
      <c r="O159" s="347" t="s">
        <v>103</v>
      </c>
      <c r="P159" s="347"/>
      <c r="Q159" s="105">
        <f>Q157+Q158</f>
        <v>79013</v>
      </c>
      <c r="R159" s="105">
        <f>R157+R158</f>
        <v>78916</v>
      </c>
      <c r="S159" s="105">
        <f>S157+S158</f>
        <v>157929</v>
      </c>
      <c r="T159" s="105">
        <f>T157+T158</f>
        <v>66185</v>
      </c>
    </row>
    <row r="160" spans="1:20">
      <c r="A160" s="348" t="s">
        <v>64</v>
      </c>
      <c r="B160" s="348"/>
      <c r="C160" s="348"/>
      <c r="D160" s="348"/>
      <c r="E160" s="348"/>
      <c r="F160" s="106"/>
      <c r="H160" s="349"/>
      <c r="I160" s="349"/>
      <c r="J160" s="118"/>
      <c r="K160" s="106"/>
      <c r="L160" s="118"/>
      <c r="M160" s="118"/>
      <c r="O160" s="349"/>
      <c r="P160" s="349"/>
      <c r="Q160" s="118"/>
      <c r="R160" s="106"/>
      <c r="S160" s="118"/>
      <c r="T160" s="118"/>
    </row>
    <row r="161" spans="1:20">
      <c r="A161" s="343" t="s">
        <v>288</v>
      </c>
      <c r="B161" s="343"/>
      <c r="C161" s="344"/>
      <c r="D161" s="344"/>
      <c r="E161" s="344"/>
      <c r="F161" s="106"/>
      <c r="H161" s="345"/>
      <c r="I161" s="345"/>
      <c r="J161" s="106"/>
      <c r="K161" s="106"/>
      <c r="L161" s="106"/>
      <c r="M161" s="106"/>
      <c r="O161" s="345"/>
      <c r="P161" s="345"/>
      <c r="Q161" s="106"/>
      <c r="R161" s="106"/>
      <c r="S161" s="106"/>
      <c r="T161" s="106"/>
    </row>
  </sheetData>
  <mergeCells count="85">
    <mergeCell ref="A9:B9"/>
    <mergeCell ref="A10:B10"/>
    <mergeCell ref="A11:B11"/>
    <mergeCell ref="A8:B8"/>
    <mergeCell ref="A4:B5"/>
    <mergeCell ref="T4:T5"/>
    <mergeCell ref="A6:B6"/>
    <mergeCell ref="A7:B7"/>
    <mergeCell ref="J4:L4"/>
    <mergeCell ref="M4:M5"/>
    <mergeCell ref="C4:E4"/>
    <mergeCell ref="F4:F5"/>
    <mergeCell ref="H4:I5"/>
    <mergeCell ref="O4:P5"/>
    <mergeCell ref="Q4:S4"/>
    <mergeCell ref="A12:B12"/>
    <mergeCell ref="A13:B13"/>
    <mergeCell ref="Q72:S72"/>
    <mergeCell ref="T72:T73"/>
    <mergeCell ref="O74:P74"/>
    <mergeCell ref="A15:B15"/>
    <mergeCell ref="A16:B16"/>
    <mergeCell ref="A17:B17"/>
    <mergeCell ref="A18:B18"/>
    <mergeCell ref="A20:B21"/>
    <mergeCell ref="C20:E20"/>
    <mergeCell ref="A14:B14"/>
    <mergeCell ref="A78:E78"/>
    <mergeCell ref="H78:I78"/>
    <mergeCell ref="O78:P78"/>
    <mergeCell ref="F20:F21"/>
    <mergeCell ref="O27:P27"/>
    <mergeCell ref="O72:P73"/>
    <mergeCell ref="O75:P75"/>
    <mergeCell ref="O76:P76"/>
    <mergeCell ref="A77:E77"/>
    <mergeCell ref="H77:I77"/>
    <mergeCell ref="O77:P77"/>
    <mergeCell ref="A79:B79"/>
    <mergeCell ref="H79:I79"/>
    <mergeCell ref="O79:P79"/>
    <mergeCell ref="A80:B80"/>
    <mergeCell ref="H80:I80"/>
    <mergeCell ref="O80:P80"/>
    <mergeCell ref="A81:B81"/>
    <mergeCell ref="H81:I81"/>
    <mergeCell ref="O81:P81"/>
    <mergeCell ref="A87:B88"/>
    <mergeCell ref="C87:E87"/>
    <mergeCell ref="F87:F88"/>
    <mergeCell ref="H87:I88"/>
    <mergeCell ref="J87:L87"/>
    <mergeCell ref="M87:M88"/>
    <mergeCell ref="O87:P88"/>
    <mergeCell ref="T87:T88"/>
    <mergeCell ref="A89:B89"/>
    <mergeCell ref="A90:B90"/>
    <mergeCell ref="A91:B91"/>
    <mergeCell ref="A92:B92"/>
    <mergeCell ref="F103:F104"/>
    <mergeCell ref="O110:P110"/>
    <mergeCell ref="O155:P156"/>
    <mergeCell ref="A98:B98"/>
    <mergeCell ref="Q87:S87"/>
    <mergeCell ref="A93:B93"/>
    <mergeCell ref="A94:B94"/>
    <mergeCell ref="A95:B95"/>
    <mergeCell ref="A96:B96"/>
    <mergeCell ref="A97:B97"/>
    <mergeCell ref="A99:B99"/>
    <mergeCell ref="A100:B100"/>
    <mergeCell ref="A101:B101"/>
    <mergeCell ref="A103:B104"/>
    <mergeCell ref="C103:E103"/>
    <mergeCell ref="A161:E161"/>
    <mergeCell ref="H161:I161"/>
    <mergeCell ref="O161:P161"/>
    <mergeCell ref="Q155:S155"/>
    <mergeCell ref="T155:T156"/>
    <mergeCell ref="O157:P157"/>
    <mergeCell ref="O159:P159"/>
    <mergeCell ref="A160:E160"/>
    <mergeCell ref="H160:I160"/>
    <mergeCell ref="O160:P160"/>
    <mergeCell ref="O158:P158"/>
  </mergeCells>
  <phoneticPr fontId="11"/>
  <pageMargins left="0.98425196850393704" right="0.59055118110236227" top="0.59055118110236227" bottom="0.19685039370078741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view="pageBreakPreview" topLeftCell="A46" zoomScaleNormal="100" zoomScaleSheetLayoutView="100" workbookViewId="0">
      <selection activeCell="W14" sqref="W14"/>
    </sheetView>
  </sheetViews>
  <sheetFormatPr defaultRowHeight="13.5"/>
  <cols>
    <col min="1" max="1" width="12.125" style="123" customWidth="1"/>
    <col min="2" max="4" width="10.125" style="123" customWidth="1"/>
    <col min="5" max="5" width="3.375" style="123" customWidth="1"/>
    <col min="6" max="6" width="12.125" style="123" customWidth="1"/>
    <col min="7" max="9" width="10.125" style="123" customWidth="1"/>
    <col min="10" max="10" width="3.375" style="123" customWidth="1"/>
    <col min="11" max="11" width="12.125" style="123" customWidth="1"/>
    <col min="12" max="14" width="10.125" style="123" customWidth="1"/>
    <col min="15" max="15" width="3.375" style="123" customWidth="1"/>
    <col min="16" max="26" width="9" style="123"/>
    <col min="27" max="27" width="9" style="123" customWidth="1"/>
    <col min="28" max="256" width="9" style="123"/>
    <col min="257" max="257" width="12.125" style="123" customWidth="1"/>
    <col min="258" max="260" width="10.125" style="123" customWidth="1"/>
    <col min="261" max="261" width="3.375" style="123" customWidth="1"/>
    <col min="262" max="262" width="12.125" style="123" customWidth="1"/>
    <col min="263" max="265" width="10.125" style="123" customWidth="1"/>
    <col min="266" max="266" width="3.375" style="123" customWidth="1"/>
    <col min="267" max="267" width="12.125" style="123" customWidth="1"/>
    <col min="268" max="270" width="10.125" style="123" customWidth="1"/>
    <col min="271" max="271" width="3.375" style="123" customWidth="1"/>
    <col min="272" max="282" width="9" style="123"/>
    <col min="283" max="283" width="9" style="123" customWidth="1"/>
    <col min="284" max="512" width="9" style="123"/>
    <col min="513" max="513" width="12.125" style="123" customWidth="1"/>
    <col min="514" max="516" width="10.125" style="123" customWidth="1"/>
    <col min="517" max="517" width="3.375" style="123" customWidth="1"/>
    <col min="518" max="518" width="12.125" style="123" customWidth="1"/>
    <col min="519" max="521" width="10.125" style="123" customWidth="1"/>
    <col min="522" max="522" width="3.375" style="123" customWidth="1"/>
    <col min="523" max="523" width="12.125" style="123" customWidth="1"/>
    <col min="524" max="526" width="10.125" style="123" customWidth="1"/>
    <col min="527" max="527" width="3.375" style="123" customWidth="1"/>
    <col min="528" max="538" width="9" style="123"/>
    <col min="539" max="539" width="9" style="123" customWidth="1"/>
    <col min="540" max="768" width="9" style="123"/>
    <col min="769" max="769" width="12.125" style="123" customWidth="1"/>
    <col min="770" max="772" width="10.125" style="123" customWidth="1"/>
    <col min="773" max="773" width="3.375" style="123" customWidth="1"/>
    <col min="774" max="774" width="12.125" style="123" customWidth="1"/>
    <col min="775" max="777" width="10.125" style="123" customWidth="1"/>
    <col min="778" max="778" width="3.375" style="123" customWidth="1"/>
    <col min="779" max="779" width="12.125" style="123" customWidth="1"/>
    <col min="780" max="782" width="10.125" style="123" customWidth="1"/>
    <col min="783" max="783" width="3.375" style="123" customWidth="1"/>
    <col min="784" max="794" width="9" style="123"/>
    <col min="795" max="795" width="9" style="123" customWidth="1"/>
    <col min="796" max="1024" width="9" style="123"/>
    <col min="1025" max="1025" width="12.125" style="123" customWidth="1"/>
    <col min="1026" max="1028" width="10.125" style="123" customWidth="1"/>
    <col min="1029" max="1029" width="3.375" style="123" customWidth="1"/>
    <col min="1030" max="1030" width="12.125" style="123" customWidth="1"/>
    <col min="1031" max="1033" width="10.125" style="123" customWidth="1"/>
    <col min="1034" max="1034" width="3.375" style="123" customWidth="1"/>
    <col min="1035" max="1035" width="12.125" style="123" customWidth="1"/>
    <col min="1036" max="1038" width="10.125" style="123" customWidth="1"/>
    <col min="1039" max="1039" width="3.375" style="123" customWidth="1"/>
    <col min="1040" max="1050" width="9" style="123"/>
    <col min="1051" max="1051" width="9" style="123" customWidth="1"/>
    <col min="1052" max="1280" width="9" style="123"/>
    <col min="1281" max="1281" width="12.125" style="123" customWidth="1"/>
    <col min="1282" max="1284" width="10.125" style="123" customWidth="1"/>
    <col min="1285" max="1285" width="3.375" style="123" customWidth="1"/>
    <col min="1286" max="1286" width="12.125" style="123" customWidth="1"/>
    <col min="1287" max="1289" width="10.125" style="123" customWidth="1"/>
    <col min="1290" max="1290" width="3.375" style="123" customWidth="1"/>
    <col min="1291" max="1291" width="12.125" style="123" customWidth="1"/>
    <col min="1292" max="1294" width="10.125" style="123" customWidth="1"/>
    <col min="1295" max="1295" width="3.375" style="123" customWidth="1"/>
    <col min="1296" max="1306" width="9" style="123"/>
    <col min="1307" max="1307" width="9" style="123" customWidth="1"/>
    <col min="1308" max="1536" width="9" style="123"/>
    <col min="1537" max="1537" width="12.125" style="123" customWidth="1"/>
    <col min="1538" max="1540" width="10.125" style="123" customWidth="1"/>
    <col min="1541" max="1541" width="3.375" style="123" customWidth="1"/>
    <col min="1542" max="1542" width="12.125" style="123" customWidth="1"/>
    <col min="1543" max="1545" width="10.125" style="123" customWidth="1"/>
    <col min="1546" max="1546" width="3.375" style="123" customWidth="1"/>
    <col min="1547" max="1547" width="12.125" style="123" customWidth="1"/>
    <col min="1548" max="1550" width="10.125" style="123" customWidth="1"/>
    <col min="1551" max="1551" width="3.375" style="123" customWidth="1"/>
    <col min="1552" max="1562" width="9" style="123"/>
    <col min="1563" max="1563" width="9" style="123" customWidth="1"/>
    <col min="1564" max="1792" width="9" style="123"/>
    <col min="1793" max="1793" width="12.125" style="123" customWidth="1"/>
    <col min="1794" max="1796" width="10.125" style="123" customWidth="1"/>
    <col min="1797" max="1797" width="3.375" style="123" customWidth="1"/>
    <col min="1798" max="1798" width="12.125" style="123" customWidth="1"/>
    <col min="1799" max="1801" width="10.125" style="123" customWidth="1"/>
    <col min="1802" max="1802" width="3.375" style="123" customWidth="1"/>
    <col min="1803" max="1803" width="12.125" style="123" customWidth="1"/>
    <col min="1804" max="1806" width="10.125" style="123" customWidth="1"/>
    <col min="1807" max="1807" width="3.375" style="123" customWidth="1"/>
    <col min="1808" max="1818" width="9" style="123"/>
    <col min="1819" max="1819" width="9" style="123" customWidth="1"/>
    <col min="1820" max="2048" width="9" style="123"/>
    <col min="2049" max="2049" width="12.125" style="123" customWidth="1"/>
    <col min="2050" max="2052" width="10.125" style="123" customWidth="1"/>
    <col min="2053" max="2053" width="3.375" style="123" customWidth="1"/>
    <col min="2054" max="2054" width="12.125" style="123" customWidth="1"/>
    <col min="2055" max="2057" width="10.125" style="123" customWidth="1"/>
    <col min="2058" max="2058" width="3.375" style="123" customWidth="1"/>
    <col min="2059" max="2059" width="12.125" style="123" customWidth="1"/>
    <col min="2060" max="2062" width="10.125" style="123" customWidth="1"/>
    <col min="2063" max="2063" width="3.375" style="123" customWidth="1"/>
    <col min="2064" max="2074" width="9" style="123"/>
    <col min="2075" max="2075" width="9" style="123" customWidth="1"/>
    <col min="2076" max="2304" width="9" style="123"/>
    <col min="2305" max="2305" width="12.125" style="123" customWidth="1"/>
    <col min="2306" max="2308" width="10.125" style="123" customWidth="1"/>
    <col min="2309" max="2309" width="3.375" style="123" customWidth="1"/>
    <col min="2310" max="2310" width="12.125" style="123" customWidth="1"/>
    <col min="2311" max="2313" width="10.125" style="123" customWidth="1"/>
    <col min="2314" max="2314" width="3.375" style="123" customWidth="1"/>
    <col min="2315" max="2315" width="12.125" style="123" customWidth="1"/>
    <col min="2316" max="2318" width="10.125" style="123" customWidth="1"/>
    <col min="2319" max="2319" width="3.375" style="123" customWidth="1"/>
    <col min="2320" max="2330" width="9" style="123"/>
    <col min="2331" max="2331" width="9" style="123" customWidth="1"/>
    <col min="2332" max="2560" width="9" style="123"/>
    <col min="2561" max="2561" width="12.125" style="123" customWidth="1"/>
    <col min="2562" max="2564" width="10.125" style="123" customWidth="1"/>
    <col min="2565" max="2565" width="3.375" style="123" customWidth="1"/>
    <col min="2566" max="2566" width="12.125" style="123" customWidth="1"/>
    <col min="2567" max="2569" width="10.125" style="123" customWidth="1"/>
    <col min="2570" max="2570" width="3.375" style="123" customWidth="1"/>
    <col min="2571" max="2571" width="12.125" style="123" customWidth="1"/>
    <col min="2572" max="2574" width="10.125" style="123" customWidth="1"/>
    <col min="2575" max="2575" width="3.375" style="123" customWidth="1"/>
    <col min="2576" max="2586" width="9" style="123"/>
    <col min="2587" max="2587" width="9" style="123" customWidth="1"/>
    <col min="2588" max="2816" width="9" style="123"/>
    <col min="2817" max="2817" width="12.125" style="123" customWidth="1"/>
    <col min="2818" max="2820" width="10.125" style="123" customWidth="1"/>
    <col min="2821" max="2821" width="3.375" style="123" customWidth="1"/>
    <col min="2822" max="2822" width="12.125" style="123" customWidth="1"/>
    <col min="2823" max="2825" width="10.125" style="123" customWidth="1"/>
    <col min="2826" max="2826" width="3.375" style="123" customWidth="1"/>
    <col min="2827" max="2827" width="12.125" style="123" customWidth="1"/>
    <col min="2828" max="2830" width="10.125" style="123" customWidth="1"/>
    <col min="2831" max="2831" width="3.375" style="123" customWidth="1"/>
    <col min="2832" max="2842" width="9" style="123"/>
    <col min="2843" max="2843" width="9" style="123" customWidth="1"/>
    <col min="2844" max="3072" width="9" style="123"/>
    <col min="3073" max="3073" width="12.125" style="123" customWidth="1"/>
    <col min="3074" max="3076" width="10.125" style="123" customWidth="1"/>
    <col min="3077" max="3077" width="3.375" style="123" customWidth="1"/>
    <col min="3078" max="3078" width="12.125" style="123" customWidth="1"/>
    <col min="3079" max="3081" width="10.125" style="123" customWidth="1"/>
    <col min="3082" max="3082" width="3.375" style="123" customWidth="1"/>
    <col min="3083" max="3083" width="12.125" style="123" customWidth="1"/>
    <col min="3084" max="3086" width="10.125" style="123" customWidth="1"/>
    <col min="3087" max="3087" width="3.375" style="123" customWidth="1"/>
    <col min="3088" max="3098" width="9" style="123"/>
    <col min="3099" max="3099" width="9" style="123" customWidth="1"/>
    <col min="3100" max="3328" width="9" style="123"/>
    <col min="3329" max="3329" width="12.125" style="123" customWidth="1"/>
    <col min="3330" max="3332" width="10.125" style="123" customWidth="1"/>
    <col min="3333" max="3333" width="3.375" style="123" customWidth="1"/>
    <col min="3334" max="3334" width="12.125" style="123" customWidth="1"/>
    <col min="3335" max="3337" width="10.125" style="123" customWidth="1"/>
    <col min="3338" max="3338" width="3.375" style="123" customWidth="1"/>
    <col min="3339" max="3339" width="12.125" style="123" customWidth="1"/>
    <col min="3340" max="3342" width="10.125" style="123" customWidth="1"/>
    <col min="3343" max="3343" width="3.375" style="123" customWidth="1"/>
    <col min="3344" max="3354" width="9" style="123"/>
    <col min="3355" max="3355" width="9" style="123" customWidth="1"/>
    <col min="3356" max="3584" width="9" style="123"/>
    <col min="3585" max="3585" width="12.125" style="123" customWidth="1"/>
    <col min="3586" max="3588" width="10.125" style="123" customWidth="1"/>
    <col min="3589" max="3589" width="3.375" style="123" customWidth="1"/>
    <col min="3590" max="3590" width="12.125" style="123" customWidth="1"/>
    <col min="3591" max="3593" width="10.125" style="123" customWidth="1"/>
    <col min="3594" max="3594" width="3.375" style="123" customWidth="1"/>
    <col min="3595" max="3595" width="12.125" style="123" customWidth="1"/>
    <col min="3596" max="3598" width="10.125" style="123" customWidth="1"/>
    <col min="3599" max="3599" width="3.375" style="123" customWidth="1"/>
    <col min="3600" max="3610" width="9" style="123"/>
    <col min="3611" max="3611" width="9" style="123" customWidth="1"/>
    <col min="3612" max="3840" width="9" style="123"/>
    <col min="3841" max="3841" width="12.125" style="123" customWidth="1"/>
    <col min="3842" max="3844" width="10.125" style="123" customWidth="1"/>
    <col min="3845" max="3845" width="3.375" style="123" customWidth="1"/>
    <col min="3846" max="3846" width="12.125" style="123" customWidth="1"/>
    <col min="3847" max="3849" width="10.125" style="123" customWidth="1"/>
    <col min="3850" max="3850" width="3.375" style="123" customWidth="1"/>
    <col min="3851" max="3851" width="12.125" style="123" customWidth="1"/>
    <col min="3852" max="3854" width="10.125" style="123" customWidth="1"/>
    <col min="3855" max="3855" width="3.375" style="123" customWidth="1"/>
    <col min="3856" max="3866" width="9" style="123"/>
    <col min="3867" max="3867" width="9" style="123" customWidth="1"/>
    <col min="3868" max="4096" width="9" style="123"/>
    <col min="4097" max="4097" width="12.125" style="123" customWidth="1"/>
    <col min="4098" max="4100" width="10.125" style="123" customWidth="1"/>
    <col min="4101" max="4101" width="3.375" style="123" customWidth="1"/>
    <col min="4102" max="4102" width="12.125" style="123" customWidth="1"/>
    <col min="4103" max="4105" width="10.125" style="123" customWidth="1"/>
    <col min="4106" max="4106" width="3.375" style="123" customWidth="1"/>
    <col min="4107" max="4107" width="12.125" style="123" customWidth="1"/>
    <col min="4108" max="4110" width="10.125" style="123" customWidth="1"/>
    <col min="4111" max="4111" width="3.375" style="123" customWidth="1"/>
    <col min="4112" max="4122" width="9" style="123"/>
    <col min="4123" max="4123" width="9" style="123" customWidth="1"/>
    <col min="4124" max="4352" width="9" style="123"/>
    <col min="4353" max="4353" width="12.125" style="123" customWidth="1"/>
    <col min="4354" max="4356" width="10.125" style="123" customWidth="1"/>
    <col min="4357" max="4357" width="3.375" style="123" customWidth="1"/>
    <col min="4358" max="4358" width="12.125" style="123" customWidth="1"/>
    <col min="4359" max="4361" width="10.125" style="123" customWidth="1"/>
    <col min="4362" max="4362" width="3.375" style="123" customWidth="1"/>
    <col min="4363" max="4363" width="12.125" style="123" customWidth="1"/>
    <col min="4364" max="4366" width="10.125" style="123" customWidth="1"/>
    <col min="4367" max="4367" width="3.375" style="123" customWidth="1"/>
    <col min="4368" max="4378" width="9" style="123"/>
    <col min="4379" max="4379" width="9" style="123" customWidth="1"/>
    <col min="4380" max="4608" width="9" style="123"/>
    <col min="4609" max="4609" width="12.125" style="123" customWidth="1"/>
    <col min="4610" max="4612" width="10.125" style="123" customWidth="1"/>
    <col min="4613" max="4613" width="3.375" style="123" customWidth="1"/>
    <col min="4614" max="4614" width="12.125" style="123" customWidth="1"/>
    <col min="4615" max="4617" width="10.125" style="123" customWidth="1"/>
    <col min="4618" max="4618" width="3.375" style="123" customWidth="1"/>
    <col min="4619" max="4619" width="12.125" style="123" customWidth="1"/>
    <col min="4620" max="4622" width="10.125" style="123" customWidth="1"/>
    <col min="4623" max="4623" width="3.375" style="123" customWidth="1"/>
    <col min="4624" max="4634" width="9" style="123"/>
    <col min="4635" max="4635" width="9" style="123" customWidth="1"/>
    <col min="4636" max="4864" width="9" style="123"/>
    <col min="4865" max="4865" width="12.125" style="123" customWidth="1"/>
    <col min="4866" max="4868" width="10.125" style="123" customWidth="1"/>
    <col min="4869" max="4869" width="3.375" style="123" customWidth="1"/>
    <col min="4870" max="4870" width="12.125" style="123" customWidth="1"/>
    <col min="4871" max="4873" width="10.125" style="123" customWidth="1"/>
    <col min="4874" max="4874" width="3.375" style="123" customWidth="1"/>
    <col min="4875" max="4875" width="12.125" style="123" customWidth="1"/>
    <col min="4876" max="4878" width="10.125" style="123" customWidth="1"/>
    <col min="4879" max="4879" width="3.375" style="123" customWidth="1"/>
    <col min="4880" max="4890" width="9" style="123"/>
    <col min="4891" max="4891" width="9" style="123" customWidth="1"/>
    <col min="4892" max="5120" width="9" style="123"/>
    <col min="5121" max="5121" width="12.125" style="123" customWidth="1"/>
    <col min="5122" max="5124" width="10.125" style="123" customWidth="1"/>
    <col min="5125" max="5125" width="3.375" style="123" customWidth="1"/>
    <col min="5126" max="5126" width="12.125" style="123" customWidth="1"/>
    <col min="5127" max="5129" width="10.125" style="123" customWidth="1"/>
    <col min="5130" max="5130" width="3.375" style="123" customWidth="1"/>
    <col min="5131" max="5131" width="12.125" style="123" customWidth="1"/>
    <col min="5132" max="5134" width="10.125" style="123" customWidth="1"/>
    <col min="5135" max="5135" width="3.375" style="123" customWidth="1"/>
    <col min="5136" max="5146" width="9" style="123"/>
    <col min="5147" max="5147" width="9" style="123" customWidth="1"/>
    <col min="5148" max="5376" width="9" style="123"/>
    <col min="5377" max="5377" width="12.125" style="123" customWidth="1"/>
    <col min="5378" max="5380" width="10.125" style="123" customWidth="1"/>
    <col min="5381" max="5381" width="3.375" style="123" customWidth="1"/>
    <col min="5382" max="5382" width="12.125" style="123" customWidth="1"/>
    <col min="5383" max="5385" width="10.125" style="123" customWidth="1"/>
    <col min="5386" max="5386" width="3.375" style="123" customWidth="1"/>
    <col min="5387" max="5387" width="12.125" style="123" customWidth="1"/>
    <col min="5388" max="5390" width="10.125" style="123" customWidth="1"/>
    <col min="5391" max="5391" width="3.375" style="123" customWidth="1"/>
    <col min="5392" max="5402" width="9" style="123"/>
    <col min="5403" max="5403" width="9" style="123" customWidth="1"/>
    <col min="5404" max="5632" width="9" style="123"/>
    <col min="5633" max="5633" width="12.125" style="123" customWidth="1"/>
    <col min="5634" max="5636" width="10.125" style="123" customWidth="1"/>
    <col min="5637" max="5637" width="3.375" style="123" customWidth="1"/>
    <col min="5638" max="5638" width="12.125" style="123" customWidth="1"/>
    <col min="5639" max="5641" width="10.125" style="123" customWidth="1"/>
    <col min="5642" max="5642" width="3.375" style="123" customWidth="1"/>
    <col min="5643" max="5643" width="12.125" style="123" customWidth="1"/>
    <col min="5644" max="5646" width="10.125" style="123" customWidth="1"/>
    <col min="5647" max="5647" width="3.375" style="123" customWidth="1"/>
    <col min="5648" max="5658" width="9" style="123"/>
    <col min="5659" max="5659" width="9" style="123" customWidth="1"/>
    <col min="5660" max="5888" width="9" style="123"/>
    <col min="5889" max="5889" width="12.125" style="123" customWidth="1"/>
    <col min="5890" max="5892" width="10.125" style="123" customWidth="1"/>
    <col min="5893" max="5893" width="3.375" style="123" customWidth="1"/>
    <col min="5894" max="5894" width="12.125" style="123" customWidth="1"/>
    <col min="5895" max="5897" width="10.125" style="123" customWidth="1"/>
    <col min="5898" max="5898" width="3.375" style="123" customWidth="1"/>
    <col min="5899" max="5899" width="12.125" style="123" customWidth="1"/>
    <col min="5900" max="5902" width="10.125" style="123" customWidth="1"/>
    <col min="5903" max="5903" width="3.375" style="123" customWidth="1"/>
    <col min="5904" max="5914" width="9" style="123"/>
    <col min="5915" max="5915" width="9" style="123" customWidth="1"/>
    <col min="5916" max="6144" width="9" style="123"/>
    <col min="6145" max="6145" width="12.125" style="123" customWidth="1"/>
    <col min="6146" max="6148" width="10.125" style="123" customWidth="1"/>
    <col min="6149" max="6149" width="3.375" style="123" customWidth="1"/>
    <col min="6150" max="6150" width="12.125" style="123" customWidth="1"/>
    <col min="6151" max="6153" width="10.125" style="123" customWidth="1"/>
    <col min="6154" max="6154" width="3.375" style="123" customWidth="1"/>
    <col min="6155" max="6155" width="12.125" style="123" customWidth="1"/>
    <col min="6156" max="6158" width="10.125" style="123" customWidth="1"/>
    <col min="6159" max="6159" width="3.375" style="123" customWidth="1"/>
    <col min="6160" max="6170" width="9" style="123"/>
    <col min="6171" max="6171" width="9" style="123" customWidth="1"/>
    <col min="6172" max="6400" width="9" style="123"/>
    <col min="6401" max="6401" width="12.125" style="123" customWidth="1"/>
    <col min="6402" max="6404" width="10.125" style="123" customWidth="1"/>
    <col min="6405" max="6405" width="3.375" style="123" customWidth="1"/>
    <col min="6406" max="6406" width="12.125" style="123" customWidth="1"/>
    <col min="6407" max="6409" width="10.125" style="123" customWidth="1"/>
    <col min="6410" max="6410" width="3.375" style="123" customWidth="1"/>
    <col min="6411" max="6411" width="12.125" style="123" customWidth="1"/>
    <col min="6412" max="6414" width="10.125" style="123" customWidth="1"/>
    <col min="6415" max="6415" width="3.375" style="123" customWidth="1"/>
    <col min="6416" max="6426" width="9" style="123"/>
    <col min="6427" max="6427" width="9" style="123" customWidth="1"/>
    <col min="6428" max="6656" width="9" style="123"/>
    <col min="6657" max="6657" width="12.125" style="123" customWidth="1"/>
    <col min="6658" max="6660" width="10.125" style="123" customWidth="1"/>
    <col min="6661" max="6661" width="3.375" style="123" customWidth="1"/>
    <col min="6662" max="6662" width="12.125" style="123" customWidth="1"/>
    <col min="6663" max="6665" width="10.125" style="123" customWidth="1"/>
    <col min="6666" max="6666" width="3.375" style="123" customWidth="1"/>
    <col min="6667" max="6667" width="12.125" style="123" customWidth="1"/>
    <col min="6668" max="6670" width="10.125" style="123" customWidth="1"/>
    <col min="6671" max="6671" width="3.375" style="123" customWidth="1"/>
    <col min="6672" max="6682" width="9" style="123"/>
    <col min="6683" max="6683" width="9" style="123" customWidth="1"/>
    <col min="6684" max="6912" width="9" style="123"/>
    <col min="6913" max="6913" width="12.125" style="123" customWidth="1"/>
    <col min="6914" max="6916" width="10.125" style="123" customWidth="1"/>
    <col min="6917" max="6917" width="3.375" style="123" customWidth="1"/>
    <col min="6918" max="6918" width="12.125" style="123" customWidth="1"/>
    <col min="6919" max="6921" width="10.125" style="123" customWidth="1"/>
    <col min="6922" max="6922" width="3.375" style="123" customWidth="1"/>
    <col min="6923" max="6923" width="12.125" style="123" customWidth="1"/>
    <col min="6924" max="6926" width="10.125" style="123" customWidth="1"/>
    <col min="6927" max="6927" width="3.375" style="123" customWidth="1"/>
    <col min="6928" max="6938" width="9" style="123"/>
    <col min="6939" max="6939" width="9" style="123" customWidth="1"/>
    <col min="6940" max="7168" width="9" style="123"/>
    <col min="7169" max="7169" width="12.125" style="123" customWidth="1"/>
    <col min="7170" max="7172" width="10.125" style="123" customWidth="1"/>
    <col min="7173" max="7173" width="3.375" style="123" customWidth="1"/>
    <col min="7174" max="7174" width="12.125" style="123" customWidth="1"/>
    <col min="7175" max="7177" width="10.125" style="123" customWidth="1"/>
    <col min="7178" max="7178" width="3.375" style="123" customWidth="1"/>
    <col min="7179" max="7179" width="12.125" style="123" customWidth="1"/>
    <col min="7180" max="7182" width="10.125" style="123" customWidth="1"/>
    <col min="7183" max="7183" width="3.375" style="123" customWidth="1"/>
    <col min="7184" max="7194" width="9" style="123"/>
    <col min="7195" max="7195" width="9" style="123" customWidth="1"/>
    <col min="7196" max="7424" width="9" style="123"/>
    <col min="7425" max="7425" width="12.125" style="123" customWidth="1"/>
    <col min="7426" max="7428" width="10.125" style="123" customWidth="1"/>
    <col min="7429" max="7429" width="3.375" style="123" customWidth="1"/>
    <col min="7430" max="7430" width="12.125" style="123" customWidth="1"/>
    <col min="7431" max="7433" width="10.125" style="123" customWidth="1"/>
    <col min="7434" max="7434" width="3.375" style="123" customWidth="1"/>
    <col min="7435" max="7435" width="12.125" style="123" customWidth="1"/>
    <col min="7436" max="7438" width="10.125" style="123" customWidth="1"/>
    <col min="7439" max="7439" width="3.375" style="123" customWidth="1"/>
    <col min="7440" max="7450" width="9" style="123"/>
    <col min="7451" max="7451" width="9" style="123" customWidth="1"/>
    <col min="7452" max="7680" width="9" style="123"/>
    <col min="7681" max="7681" width="12.125" style="123" customWidth="1"/>
    <col min="7682" max="7684" width="10.125" style="123" customWidth="1"/>
    <col min="7685" max="7685" width="3.375" style="123" customWidth="1"/>
    <col min="7686" max="7686" width="12.125" style="123" customWidth="1"/>
    <col min="7687" max="7689" width="10.125" style="123" customWidth="1"/>
    <col min="7690" max="7690" width="3.375" style="123" customWidth="1"/>
    <col min="7691" max="7691" width="12.125" style="123" customWidth="1"/>
    <col min="7692" max="7694" width="10.125" style="123" customWidth="1"/>
    <col min="7695" max="7695" width="3.375" style="123" customWidth="1"/>
    <col min="7696" max="7706" width="9" style="123"/>
    <col min="7707" max="7707" width="9" style="123" customWidth="1"/>
    <col min="7708" max="7936" width="9" style="123"/>
    <col min="7937" max="7937" width="12.125" style="123" customWidth="1"/>
    <col min="7938" max="7940" width="10.125" style="123" customWidth="1"/>
    <col min="7941" max="7941" width="3.375" style="123" customWidth="1"/>
    <col min="7942" max="7942" width="12.125" style="123" customWidth="1"/>
    <col min="7943" max="7945" width="10.125" style="123" customWidth="1"/>
    <col min="7946" max="7946" width="3.375" style="123" customWidth="1"/>
    <col min="7947" max="7947" width="12.125" style="123" customWidth="1"/>
    <col min="7948" max="7950" width="10.125" style="123" customWidth="1"/>
    <col min="7951" max="7951" width="3.375" style="123" customWidth="1"/>
    <col min="7952" max="7962" width="9" style="123"/>
    <col min="7963" max="7963" width="9" style="123" customWidth="1"/>
    <col min="7964" max="8192" width="9" style="123"/>
    <col min="8193" max="8193" width="12.125" style="123" customWidth="1"/>
    <col min="8194" max="8196" width="10.125" style="123" customWidth="1"/>
    <col min="8197" max="8197" width="3.375" style="123" customWidth="1"/>
    <col min="8198" max="8198" width="12.125" style="123" customWidth="1"/>
    <col min="8199" max="8201" width="10.125" style="123" customWidth="1"/>
    <col min="8202" max="8202" width="3.375" style="123" customWidth="1"/>
    <col min="8203" max="8203" width="12.125" style="123" customWidth="1"/>
    <col min="8204" max="8206" width="10.125" style="123" customWidth="1"/>
    <col min="8207" max="8207" width="3.375" style="123" customWidth="1"/>
    <col min="8208" max="8218" width="9" style="123"/>
    <col min="8219" max="8219" width="9" style="123" customWidth="1"/>
    <col min="8220" max="8448" width="9" style="123"/>
    <col min="8449" max="8449" width="12.125" style="123" customWidth="1"/>
    <col min="8450" max="8452" width="10.125" style="123" customWidth="1"/>
    <col min="8453" max="8453" width="3.375" style="123" customWidth="1"/>
    <col min="8454" max="8454" width="12.125" style="123" customWidth="1"/>
    <col min="8455" max="8457" width="10.125" style="123" customWidth="1"/>
    <col min="8458" max="8458" width="3.375" style="123" customWidth="1"/>
    <col min="8459" max="8459" width="12.125" style="123" customWidth="1"/>
    <col min="8460" max="8462" width="10.125" style="123" customWidth="1"/>
    <col min="8463" max="8463" width="3.375" style="123" customWidth="1"/>
    <col min="8464" max="8474" width="9" style="123"/>
    <col min="8475" max="8475" width="9" style="123" customWidth="1"/>
    <col min="8476" max="8704" width="9" style="123"/>
    <col min="8705" max="8705" width="12.125" style="123" customWidth="1"/>
    <col min="8706" max="8708" width="10.125" style="123" customWidth="1"/>
    <col min="8709" max="8709" width="3.375" style="123" customWidth="1"/>
    <col min="8710" max="8710" width="12.125" style="123" customWidth="1"/>
    <col min="8711" max="8713" width="10.125" style="123" customWidth="1"/>
    <col min="8714" max="8714" width="3.375" style="123" customWidth="1"/>
    <col min="8715" max="8715" width="12.125" style="123" customWidth="1"/>
    <col min="8716" max="8718" width="10.125" style="123" customWidth="1"/>
    <col min="8719" max="8719" width="3.375" style="123" customWidth="1"/>
    <col min="8720" max="8730" width="9" style="123"/>
    <col min="8731" max="8731" width="9" style="123" customWidth="1"/>
    <col min="8732" max="8960" width="9" style="123"/>
    <col min="8961" max="8961" width="12.125" style="123" customWidth="1"/>
    <col min="8962" max="8964" width="10.125" style="123" customWidth="1"/>
    <col min="8965" max="8965" width="3.375" style="123" customWidth="1"/>
    <col min="8966" max="8966" width="12.125" style="123" customWidth="1"/>
    <col min="8967" max="8969" width="10.125" style="123" customWidth="1"/>
    <col min="8970" max="8970" width="3.375" style="123" customWidth="1"/>
    <col min="8971" max="8971" width="12.125" style="123" customWidth="1"/>
    <col min="8972" max="8974" width="10.125" style="123" customWidth="1"/>
    <col min="8975" max="8975" width="3.375" style="123" customWidth="1"/>
    <col min="8976" max="8986" width="9" style="123"/>
    <col min="8987" max="8987" width="9" style="123" customWidth="1"/>
    <col min="8988" max="9216" width="9" style="123"/>
    <col min="9217" max="9217" width="12.125" style="123" customWidth="1"/>
    <col min="9218" max="9220" width="10.125" style="123" customWidth="1"/>
    <col min="9221" max="9221" width="3.375" style="123" customWidth="1"/>
    <col min="9222" max="9222" width="12.125" style="123" customWidth="1"/>
    <col min="9223" max="9225" width="10.125" style="123" customWidth="1"/>
    <col min="9226" max="9226" width="3.375" style="123" customWidth="1"/>
    <col min="9227" max="9227" width="12.125" style="123" customWidth="1"/>
    <col min="9228" max="9230" width="10.125" style="123" customWidth="1"/>
    <col min="9231" max="9231" width="3.375" style="123" customWidth="1"/>
    <col min="9232" max="9242" width="9" style="123"/>
    <col min="9243" max="9243" width="9" style="123" customWidth="1"/>
    <col min="9244" max="9472" width="9" style="123"/>
    <col min="9473" max="9473" width="12.125" style="123" customWidth="1"/>
    <col min="9474" max="9476" width="10.125" style="123" customWidth="1"/>
    <col min="9477" max="9477" width="3.375" style="123" customWidth="1"/>
    <col min="9478" max="9478" width="12.125" style="123" customWidth="1"/>
    <col min="9479" max="9481" width="10.125" style="123" customWidth="1"/>
    <col min="9482" max="9482" width="3.375" style="123" customWidth="1"/>
    <col min="9483" max="9483" width="12.125" style="123" customWidth="1"/>
    <col min="9484" max="9486" width="10.125" style="123" customWidth="1"/>
    <col min="9487" max="9487" width="3.375" style="123" customWidth="1"/>
    <col min="9488" max="9498" width="9" style="123"/>
    <col min="9499" max="9499" width="9" style="123" customWidth="1"/>
    <col min="9500" max="9728" width="9" style="123"/>
    <col min="9729" max="9729" width="12.125" style="123" customWidth="1"/>
    <col min="9730" max="9732" width="10.125" style="123" customWidth="1"/>
    <col min="9733" max="9733" width="3.375" style="123" customWidth="1"/>
    <col min="9734" max="9734" width="12.125" style="123" customWidth="1"/>
    <col min="9735" max="9737" width="10.125" style="123" customWidth="1"/>
    <col min="9738" max="9738" width="3.375" style="123" customWidth="1"/>
    <col min="9739" max="9739" width="12.125" style="123" customWidth="1"/>
    <col min="9740" max="9742" width="10.125" style="123" customWidth="1"/>
    <col min="9743" max="9743" width="3.375" style="123" customWidth="1"/>
    <col min="9744" max="9754" width="9" style="123"/>
    <col min="9755" max="9755" width="9" style="123" customWidth="1"/>
    <col min="9756" max="9984" width="9" style="123"/>
    <col min="9985" max="9985" width="12.125" style="123" customWidth="1"/>
    <col min="9986" max="9988" width="10.125" style="123" customWidth="1"/>
    <col min="9989" max="9989" width="3.375" style="123" customWidth="1"/>
    <col min="9990" max="9990" width="12.125" style="123" customWidth="1"/>
    <col min="9991" max="9993" width="10.125" style="123" customWidth="1"/>
    <col min="9994" max="9994" width="3.375" style="123" customWidth="1"/>
    <col min="9995" max="9995" width="12.125" style="123" customWidth="1"/>
    <col min="9996" max="9998" width="10.125" style="123" customWidth="1"/>
    <col min="9999" max="9999" width="3.375" style="123" customWidth="1"/>
    <col min="10000" max="10010" width="9" style="123"/>
    <col min="10011" max="10011" width="9" style="123" customWidth="1"/>
    <col min="10012" max="10240" width="9" style="123"/>
    <col min="10241" max="10241" width="12.125" style="123" customWidth="1"/>
    <col min="10242" max="10244" width="10.125" style="123" customWidth="1"/>
    <col min="10245" max="10245" width="3.375" style="123" customWidth="1"/>
    <col min="10246" max="10246" width="12.125" style="123" customWidth="1"/>
    <col min="10247" max="10249" width="10.125" style="123" customWidth="1"/>
    <col min="10250" max="10250" width="3.375" style="123" customWidth="1"/>
    <col min="10251" max="10251" width="12.125" style="123" customWidth="1"/>
    <col min="10252" max="10254" width="10.125" style="123" customWidth="1"/>
    <col min="10255" max="10255" width="3.375" style="123" customWidth="1"/>
    <col min="10256" max="10266" width="9" style="123"/>
    <col min="10267" max="10267" width="9" style="123" customWidth="1"/>
    <col min="10268" max="10496" width="9" style="123"/>
    <col min="10497" max="10497" width="12.125" style="123" customWidth="1"/>
    <col min="10498" max="10500" width="10.125" style="123" customWidth="1"/>
    <col min="10501" max="10501" width="3.375" style="123" customWidth="1"/>
    <col min="10502" max="10502" width="12.125" style="123" customWidth="1"/>
    <col min="10503" max="10505" width="10.125" style="123" customWidth="1"/>
    <col min="10506" max="10506" width="3.375" style="123" customWidth="1"/>
    <col min="10507" max="10507" width="12.125" style="123" customWidth="1"/>
    <col min="10508" max="10510" width="10.125" style="123" customWidth="1"/>
    <col min="10511" max="10511" width="3.375" style="123" customWidth="1"/>
    <col min="10512" max="10522" width="9" style="123"/>
    <col min="10523" max="10523" width="9" style="123" customWidth="1"/>
    <col min="10524" max="10752" width="9" style="123"/>
    <col min="10753" max="10753" width="12.125" style="123" customWidth="1"/>
    <col min="10754" max="10756" width="10.125" style="123" customWidth="1"/>
    <col min="10757" max="10757" width="3.375" style="123" customWidth="1"/>
    <col min="10758" max="10758" width="12.125" style="123" customWidth="1"/>
    <col min="10759" max="10761" width="10.125" style="123" customWidth="1"/>
    <col min="10762" max="10762" width="3.375" style="123" customWidth="1"/>
    <col min="10763" max="10763" width="12.125" style="123" customWidth="1"/>
    <col min="10764" max="10766" width="10.125" style="123" customWidth="1"/>
    <col min="10767" max="10767" width="3.375" style="123" customWidth="1"/>
    <col min="10768" max="10778" width="9" style="123"/>
    <col min="10779" max="10779" width="9" style="123" customWidth="1"/>
    <col min="10780" max="11008" width="9" style="123"/>
    <col min="11009" max="11009" width="12.125" style="123" customWidth="1"/>
    <col min="11010" max="11012" width="10.125" style="123" customWidth="1"/>
    <col min="11013" max="11013" width="3.375" style="123" customWidth="1"/>
    <col min="11014" max="11014" width="12.125" style="123" customWidth="1"/>
    <col min="11015" max="11017" width="10.125" style="123" customWidth="1"/>
    <col min="11018" max="11018" width="3.375" style="123" customWidth="1"/>
    <col min="11019" max="11019" width="12.125" style="123" customWidth="1"/>
    <col min="11020" max="11022" width="10.125" style="123" customWidth="1"/>
    <col min="11023" max="11023" width="3.375" style="123" customWidth="1"/>
    <col min="11024" max="11034" width="9" style="123"/>
    <col min="11035" max="11035" width="9" style="123" customWidth="1"/>
    <col min="11036" max="11264" width="9" style="123"/>
    <col min="11265" max="11265" width="12.125" style="123" customWidth="1"/>
    <col min="11266" max="11268" width="10.125" style="123" customWidth="1"/>
    <col min="11269" max="11269" width="3.375" style="123" customWidth="1"/>
    <col min="11270" max="11270" width="12.125" style="123" customWidth="1"/>
    <col min="11271" max="11273" width="10.125" style="123" customWidth="1"/>
    <col min="11274" max="11274" width="3.375" style="123" customWidth="1"/>
    <col min="11275" max="11275" width="12.125" style="123" customWidth="1"/>
    <col min="11276" max="11278" width="10.125" style="123" customWidth="1"/>
    <col min="11279" max="11279" width="3.375" style="123" customWidth="1"/>
    <col min="11280" max="11290" width="9" style="123"/>
    <col min="11291" max="11291" width="9" style="123" customWidth="1"/>
    <col min="11292" max="11520" width="9" style="123"/>
    <col min="11521" max="11521" width="12.125" style="123" customWidth="1"/>
    <col min="11522" max="11524" width="10.125" style="123" customWidth="1"/>
    <col min="11525" max="11525" width="3.375" style="123" customWidth="1"/>
    <col min="11526" max="11526" width="12.125" style="123" customWidth="1"/>
    <col min="11527" max="11529" width="10.125" style="123" customWidth="1"/>
    <col min="11530" max="11530" width="3.375" style="123" customWidth="1"/>
    <col min="11531" max="11531" width="12.125" style="123" customWidth="1"/>
    <col min="11532" max="11534" width="10.125" style="123" customWidth="1"/>
    <col min="11535" max="11535" width="3.375" style="123" customWidth="1"/>
    <col min="11536" max="11546" width="9" style="123"/>
    <col min="11547" max="11547" width="9" style="123" customWidth="1"/>
    <col min="11548" max="11776" width="9" style="123"/>
    <col min="11777" max="11777" width="12.125" style="123" customWidth="1"/>
    <col min="11778" max="11780" width="10.125" style="123" customWidth="1"/>
    <col min="11781" max="11781" width="3.375" style="123" customWidth="1"/>
    <col min="11782" max="11782" width="12.125" style="123" customWidth="1"/>
    <col min="11783" max="11785" width="10.125" style="123" customWidth="1"/>
    <col min="11786" max="11786" width="3.375" style="123" customWidth="1"/>
    <col min="11787" max="11787" width="12.125" style="123" customWidth="1"/>
    <col min="11788" max="11790" width="10.125" style="123" customWidth="1"/>
    <col min="11791" max="11791" width="3.375" style="123" customWidth="1"/>
    <col min="11792" max="11802" width="9" style="123"/>
    <col min="11803" max="11803" width="9" style="123" customWidth="1"/>
    <col min="11804" max="12032" width="9" style="123"/>
    <col min="12033" max="12033" width="12.125" style="123" customWidth="1"/>
    <col min="12034" max="12036" width="10.125" style="123" customWidth="1"/>
    <col min="12037" max="12037" width="3.375" style="123" customWidth="1"/>
    <col min="12038" max="12038" width="12.125" style="123" customWidth="1"/>
    <col min="12039" max="12041" width="10.125" style="123" customWidth="1"/>
    <col min="12042" max="12042" width="3.375" style="123" customWidth="1"/>
    <col min="12043" max="12043" width="12.125" style="123" customWidth="1"/>
    <col min="12044" max="12046" width="10.125" style="123" customWidth="1"/>
    <col min="12047" max="12047" width="3.375" style="123" customWidth="1"/>
    <col min="12048" max="12058" width="9" style="123"/>
    <col min="12059" max="12059" width="9" style="123" customWidth="1"/>
    <col min="12060" max="12288" width="9" style="123"/>
    <col min="12289" max="12289" width="12.125" style="123" customWidth="1"/>
    <col min="12290" max="12292" width="10.125" style="123" customWidth="1"/>
    <col min="12293" max="12293" width="3.375" style="123" customWidth="1"/>
    <col min="12294" max="12294" width="12.125" style="123" customWidth="1"/>
    <col min="12295" max="12297" width="10.125" style="123" customWidth="1"/>
    <col min="12298" max="12298" width="3.375" style="123" customWidth="1"/>
    <col min="12299" max="12299" width="12.125" style="123" customWidth="1"/>
    <col min="12300" max="12302" width="10.125" style="123" customWidth="1"/>
    <col min="12303" max="12303" width="3.375" style="123" customWidth="1"/>
    <col min="12304" max="12314" width="9" style="123"/>
    <col min="12315" max="12315" width="9" style="123" customWidth="1"/>
    <col min="12316" max="12544" width="9" style="123"/>
    <col min="12545" max="12545" width="12.125" style="123" customWidth="1"/>
    <col min="12546" max="12548" width="10.125" style="123" customWidth="1"/>
    <col min="12549" max="12549" width="3.375" style="123" customWidth="1"/>
    <col min="12550" max="12550" width="12.125" style="123" customWidth="1"/>
    <col min="12551" max="12553" width="10.125" style="123" customWidth="1"/>
    <col min="12554" max="12554" width="3.375" style="123" customWidth="1"/>
    <col min="12555" max="12555" width="12.125" style="123" customWidth="1"/>
    <col min="12556" max="12558" width="10.125" style="123" customWidth="1"/>
    <col min="12559" max="12559" width="3.375" style="123" customWidth="1"/>
    <col min="12560" max="12570" width="9" style="123"/>
    <col min="12571" max="12571" width="9" style="123" customWidth="1"/>
    <col min="12572" max="12800" width="9" style="123"/>
    <col min="12801" max="12801" width="12.125" style="123" customWidth="1"/>
    <col min="12802" max="12804" width="10.125" style="123" customWidth="1"/>
    <col min="12805" max="12805" width="3.375" style="123" customWidth="1"/>
    <col min="12806" max="12806" width="12.125" style="123" customWidth="1"/>
    <col min="12807" max="12809" width="10.125" style="123" customWidth="1"/>
    <col min="12810" max="12810" width="3.375" style="123" customWidth="1"/>
    <col min="12811" max="12811" width="12.125" style="123" customWidth="1"/>
    <col min="12812" max="12814" width="10.125" style="123" customWidth="1"/>
    <col min="12815" max="12815" width="3.375" style="123" customWidth="1"/>
    <col min="12816" max="12826" width="9" style="123"/>
    <col min="12827" max="12827" width="9" style="123" customWidth="1"/>
    <col min="12828" max="13056" width="9" style="123"/>
    <col min="13057" max="13057" width="12.125" style="123" customWidth="1"/>
    <col min="13058" max="13060" width="10.125" style="123" customWidth="1"/>
    <col min="13061" max="13061" width="3.375" style="123" customWidth="1"/>
    <col min="13062" max="13062" width="12.125" style="123" customWidth="1"/>
    <col min="13063" max="13065" width="10.125" style="123" customWidth="1"/>
    <col min="13066" max="13066" width="3.375" style="123" customWidth="1"/>
    <col min="13067" max="13067" width="12.125" style="123" customWidth="1"/>
    <col min="13068" max="13070" width="10.125" style="123" customWidth="1"/>
    <col min="13071" max="13071" width="3.375" style="123" customWidth="1"/>
    <col min="13072" max="13082" width="9" style="123"/>
    <col min="13083" max="13083" width="9" style="123" customWidth="1"/>
    <col min="13084" max="13312" width="9" style="123"/>
    <col min="13313" max="13313" width="12.125" style="123" customWidth="1"/>
    <col min="13314" max="13316" width="10.125" style="123" customWidth="1"/>
    <col min="13317" max="13317" width="3.375" style="123" customWidth="1"/>
    <col min="13318" max="13318" width="12.125" style="123" customWidth="1"/>
    <col min="13319" max="13321" width="10.125" style="123" customWidth="1"/>
    <col min="13322" max="13322" width="3.375" style="123" customWidth="1"/>
    <col min="13323" max="13323" width="12.125" style="123" customWidth="1"/>
    <col min="13324" max="13326" width="10.125" style="123" customWidth="1"/>
    <col min="13327" max="13327" width="3.375" style="123" customWidth="1"/>
    <col min="13328" max="13338" width="9" style="123"/>
    <col min="13339" max="13339" width="9" style="123" customWidth="1"/>
    <col min="13340" max="13568" width="9" style="123"/>
    <col min="13569" max="13569" width="12.125" style="123" customWidth="1"/>
    <col min="13570" max="13572" width="10.125" style="123" customWidth="1"/>
    <col min="13573" max="13573" width="3.375" style="123" customWidth="1"/>
    <col min="13574" max="13574" width="12.125" style="123" customWidth="1"/>
    <col min="13575" max="13577" width="10.125" style="123" customWidth="1"/>
    <col min="13578" max="13578" width="3.375" style="123" customWidth="1"/>
    <col min="13579" max="13579" width="12.125" style="123" customWidth="1"/>
    <col min="13580" max="13582" width="10.125" style="123" customWidth="1"/>
    <col min="13583" max="13583" width="3.375" style="123" customWidth="1"/>
    <col min="13584" max="13594" width="9" style="123"/>
    <col min="13595" max="13595" width="9" style="123" customWidth="1"/>
    <col min="13596" max="13824" width="9" style="123"/>
    <col min="13825" max="13825" width="12.125" style="123" customWidth="1"/>
    <col min="13826" max="13828" width="10.125" style="123" customWidth="1"/>
    <col min="13829" max="13829" width="3.375" style="123" customWidth="1"/>
    <col min="13830" max="13830" width="12.125" style="123" customWidth="1"/>
    <col min="13831" max="13833" width="10.125" style="123" customWidth="1"/>
    <col min="13834" max="13834" width="3.375" style="123" customWidth="1"/>
    <col min="13835" max="13835" width="12.125" style="123" customWidth="1"/>
    <col min="13836" max="13838" width="10.125" style="123" customWidth="1"/>
    <col min="13839" max="13839" width="3.375" style="123" customWidth="1"/>
    <col min="13840" max="13850" width="9" style="123"/>
    <col min="13851" max="13851" width="9" style="123" customWidth="1"/>
    <col min="13852" max="14080" width="9" style="123"/>
    <col min="14081" max="14081" width="12.125" style="123" customWidth="1"/>
    <col min="14082" max="14084" width="10.125" style="123" customWidth="1"/>
    <col min="14085" max="14085" width="3.375" style="123" customWidth="1"/>
    <col min="14086" max="14086" width="12.125" style="123" customWidth="1"/>
    <col min="14087" max="14089" width="10.125" style="123" customWidth="1"/>
    <col min="14090" max="14090" width="3.375" style="123" customWidth="1"/>
    <col min="14091" max="14091" width="12.125" style="123" customWidth="1"/>
    <col min="14092" max="14094" width="10.125" style="123" customWidth="1"/>
    <col min="14095" max="14095" width="3.375" style="123" customWidth="1"/>
    <col min="14096" max="14106" width="9" style="123"/>
    <col min="14107" max="14107" width="9" style="123" customWidth="1"/>
    <col min="14108" max="14336" width="9" style="123"/>
    <col min="14337" max="14337" width="12.125" style="123" customWidth="1"/>
    <col min="14338" max="14340" width="10.125" style="123" customWidth="1"/>
    <col min="14341" max="14341" width="3.375" style="123" customWidth="1"/>
    <col min="14342" max="14342" width="12.125" style="123" customWidth="1"/>
    <col min="14343" max="14345" width="10.125" style="123" customWidth="1"/>
    <col min="14346" max="14346" width="3.375" style="123" customWidth="1"/>
    <col min="14347" max="14347" width="12.125" style="123" customWidth="1"/>
    <col min="14348" max="14350" width="10.125" style="123" customWidth="1"/>
    <col min="14351" max="14351" width="3.375" style="123" customWidth="1"/>
    <col min="14352" max="14362" width="9" style="123"/>
    <col min="14363" max="14363" width="9" style="123" customWidth="1"/>
    <col min="14364" max="14592" width="9" style="123"/>
    <col min="14593" max="14593" width="12.125" style="123" customWidth="1"/>
    <col min="14594" max="14596" width="10.125" style="123" customWidth="1"/>
    <col min="14597" max="14597" width="3.375" style="123" customWidth="1"/>
    <col min="14598" max="14598" width="12.125" style="123" customWidth="1"/>
    <col min="14599" max="14601" width="10.125" style="123" customWidth="1"/>
    <col min="14602" max="14602" width="3.375" style="123" customWidth="1"/>
    <col min="14603" max="14603" width="12.125" style="123" customWidth="1"/>
    <col min="14604" max="14606" width="10.125" style="123" customWidth="1"/>
    <col min="14607" max="14607" width="3.375" style="123" customWidth="1"/>
    <col min="14608" max="14618" width="9" style="123"/>
    <col min="14619" max="14619" width="9" style="123" customWidth="1"/>
    <col min="14620" max="14848" width="9" style="123"/>
    <col min="14849" max="14849" width="12.125" style="123" customWidth="1"/>
    <col min="14850" max="14852" width="10.125" style="123" customWidth="1"/>
    <col min="14853" max="14853" width="3.375" style="123" customWidth="1"/>
    <col min="14854" max="14854" width="12.125" style="123" customWidth="1"/>
    <col min="14855" max="14857" width="10.125" style="123" customWidth="1"/>
    <col min="14858" max="14858" width="3.375" style="123" customWidth="1"/>
    <col min="14859" max="14859" width="12.125" style="123" customWidth="1"/>
    <col min="14860" max="14862" width="10.125" style="123" customWidth="1"/>
    <col min="14863" max="14863" width="3.375" style="123" customWidth="1"/>
    <col min="14864" max="14874" width="9" style="123"/>
    <col min="14875" max="14875" width="9" style="123" customWidth="1"/>
    <col min="14876" max="15104" width="9" style="123"/>
    <col min="15105" max="15105" width="12.125" style="123" customWidth="1"/>
    <col min="15106" max="15108" width="10.125" style="123" customWidth="1"/>
    <col min="15109" max="15109" width="3.375" style="123" customWidth="1"/>
    <col min="15110" max="15110" width="12.125" style="123" customWidth="1"/>
    <col min="15111" max="15113" width="10.125" style="123" customWidth="1"/>
    <col min="15114" max="15114" width="3.375" style="123" customWidth="1"/>
    <col min="15115" max="15115" width="12.125" style="123" customWidth="1"/>
    <col min="15116" max="15118" width="10.125" style="123" customWidth="1"/>
    <col min="15119" max="15119" width="3.375" style="123" customWidth="1"/>
    <col min="15120" max="15130" width="9" style="123"/>
    <col min="15131" max="15131" width="9" style="123" customWidth="1"/>
    <col min="15132" max="15360" width="9" style="123"/>
    <col min="15361" max="15361" width="12.125" style="123" customWidth="1"/>
    <col min="15362" max="15364" width="10.125" style="123" customWidth="1"/>
    <col min="15365" max="15365" width="3.375" style="123" customWidth="1"/>
    <col min="15366" max="15366" width="12.125" style="123" customWidth="1"/>
    <col min="15367" max="15369" width="10.125" style="123" customWidth="1"/>
    <col min="15370" max="15370" width="3.375" style="123" customWidth="1"/>
    <col min="15371" max="15371" width="12.125" style="123" customWidth="1"/>
    <col min="15372" max="15374" width="10.125" style="123" customWidth="1"/>
    <col min="15375" max="15375" width="3.375" style="123" customWidth="1"/>
    <col min="15376" max="15386" width="9" style="123"/>
    <col min="15387" max="15387" width="9" style="123" customWidth="1"/>
    <col min="15388" max="15616" width="9" style="123"/>
    <col min="15617" max="15617" width="12.125" style="123" customWidth="1"/>
    <col min="15618" max="15620" width="10.125" style="123" customWidth="1"/>
    <col min="15621" max="15621" width="3.375" style="123" customWidth="1"/>
    <col min="15622" max="15622" width="12.125" style="123" customWidth="1"/>
    <col min="15623" max="15625" width="10.125" style="123" customWidth="1"/>
    <col min="15626" max="15626" width="3.375" style="123" customWidth="1"/>
    <col min="15627" max="15627" width="12.125" style="123" customWidth="1"/>
    <col min="15628" max="15630" width="10.125" style="123" customWidth="1"/>
    <col min="15631" max="15631" width="3.375" style="123" customWidth="1"/>
    <col min="15632" max="15642" width="9" style="123"/>
    <col min="15643" max="15643" width="9" style="123" customWidth="1"/>
    <col min="15644" max="15872" width="9" style="123"/>
    <col min="15873" max="15873" width="12.125" style="123" customWidth="1"/>
    <col min="15874" max="15876" width="10.125" style="123" customWidth="1"/>
    <col min="15877" max="15877" width="3.375" style="123" customWidth="1"/>
    <col min="15878" max="15878" width="12.125" style="123" customWidth="1"/>
    <col min="15879" max="15881" width="10.125" style="123" customWidth="1"/>
    <col min="15882" max="15882" width="3.375" style="123" customWidth="1"/>
    <col min="15883" max="15883" width="12.125" style="123" customWidth="1"/>
    <col min="15884" max="15886" width="10.125" style="123" customWidth="1"/>
    <col min="15887" max="15887" width="3.375" style="123" customWidth="1"/>
    <col min="15888" max="15898" width="9" style="123"/>
    <col min="15899" max="15899" width="9" style="123" customWidth="1"/>
    <col min="15900" max="16128" width="9" style="123"/>
    <col min="16129" max="16129" width="12.125" style="123" customWidth="1"/>
    <col min="16130" max="16132" width="10.125" style="123" customWidth="1"/>
    <col min="16133" max="16133" width="3.375" style="123" customWidth="1"/>
    <col min="16134" max="16134" width="12.125" style="123" customWidth="1"/>
    <col min="16135" max="16137" width="10.125" style="123" customWidth="1"/>
    <col min="16138" max="16138" width="3.375" style="123" customWidth="1"/>
    <col min="16139" max="16139" width="12.125" style="123" customWidth="1"/>
    <col min="16140" max="16142" width="10.125" style="123" customWidth="1"/>
    <col min="16143" max="16143" width="3.375" style="123" customWidth="1"/>
    <col min="16144" max="16154" width="9" style="123"/>
    <col min="16155" max="16155" width="9" style="123" customWidth="1"/>
    <col min="16156" max="16384" width="9" style="123"/>
  </cols>
  <sheetData>
    <row r="1" spans="1:26" ht="20.25" customHeight="1">
      <c r="A1" s="122" t="s">
        <v>290</v>
      </c>
      <c r="Q1" s="124"/>
      <c r="R1" s="124"/>
      <c r="S1" s="124"/>
      <c r="T1" s="124"/>
      <c r="U1" s="125"/>
      <c r="V1" s="124"/>
      <c r="W1" s="124"/>
      <c r="X1" s="124"/>
      <c r="Y1" s="124"/>
    </row>
    <row r="2" spans="1:26" ht="8.25" customHeight="1">
      <c r="A2" s="122"/>
      <c r="Q2" s="124"/>
      <c r="R2" s="124"/>
      <c r="S2" s="124"/>
      <c r="T2" s="124"/>
      <c r="U2" s="124"/>
      <c r="V2" s="124"/>
      <c r="W2" s="124"/>
      <c r="X2" s="124"/>
      <c r="Y2" s="124"/>
    </row>
    <row r="3" spans="1:26" ht="20.25" customHeight="1">
      <c r="A3" s="126" t="s">
        <v>43</v>
      </c>
      <c r="K3" s="127"/>
      <c r="L3" s="353" t="s">
        <v>291</v>
      </c>
      <c r="M3" s="353"/>
      <c r="N3" s="353"/>
      <c r="Q3" s="124"/>
      <c r="R3" s="124"/>
      <c r="S3" s="124"/>
      <c r="T3" s="124"/>
      <c r="U3" s="124"/>
      <c r="V3" s="124"/>
      <c r="W3" s="124"/>
      <c r="X3" s="124"/>
      <c r="Y3" s="124"/>
      <c r="Z3" s="128"/>
    </row>
    <row r="4" spans="1:26" s="131" customFormat="1" ht="20.25" customHeight="1">
      <c r="A4" s="129" t="s">
        <v>292</v>
      </c>
      <c r="B4" s="129" t="s">
        <v>293</v>
      </c>
      <c r="C4" s="129" t="s">
        <v>14</v>
      </c>
      <c r="D4" s="130" t="s">
        <v>15</v>
      </c>
      <c r="F4" s="129" t="s">
        <v>292</v>
      </c>
      <c r="G4" s="129" t="s">
        <v>293</v>
      </c>
      <c r="H4" s="129" t="s">
        <v>14</v>
      </c>
      <c r="I4" s="130" t="s">
        <v>15</v>
      </c>
      <c r="K4" s="129" t="s">
        <v>292</v>
      </c>
      <c r="L4" s="129" t="s">
        <v>293</v>
      </c>
      <c r="M4" s="129" t="s">
        <v>14</v>
      </c>
      <c r="N4" s="130" t="s">
        <v>15</v>
      </c>
      <c r="Q4" s="124"/>
      <c r="R4" s="124"/>
      <c r="S4" s="124"/>
      <c r="T4" s="124"/>
      <c r="U4" s="124"/>
      <c r="V4" s="124"/>
      <c r="W4" s="124"/>
      <c r="X4" s="124"/>
      <c r="Y4" s="124"/>
      <c r="Z4" s="128"/>
    </row>
    <row r="5" spans="1:26" ht="20.25" customHeight="1">
      <c r="A5" s="132" t="s">
        <v>293</v>
      </c>
      <c r="B5" s="123">
        <f>SUM(B6:B26)</f>
        <v>155281</v>
      </c>
      <c r="C5" s="123">
        <f>SUM(C6:C26)</f>
        <v>77698</v>
      </c>
      <c r="D5" s="123">
        <f>SUM(D6:D26)</f>
        <v>77583</v>
      </c>
      <c r="F5" s="132" t="s">
        <v>293</v>
      </c>
      <c r="G5" s="123">
        <f>SUM(G6:G55)+SUM(L5:L55)</f>
        <v>155281</v>
      </c>
      <c r="H5" s="123">
        <f>SUM(H6:H55)+SUM(M5:M55)</f>
        <v>77698</v>
      </c>
      <c r="I5" s="123">
        <f>SUM(I6:I55)+SUM(N5:N55)</f>
        <v>77583</v>
      </c>
      <c r="K5" s="133" t="s">
        <v>294</v>
      </c>
      <c r="L5" s="123">
        <v>2428</v>
      </c>
      <c r="M5" s="123">
        <v>1320</v>
      </c>
      <c r="N5" s="123">
        <v>1108</v>
      </c>
      <c r="Q5" s="124"/>
      <c r="R5" s="124"/>
      <c r="S5" s="124"/>
      <c r="T5" s="124"/>
      <c r="U5" s="124"/>
      <c r="V5" s="124"/>
      <c r="W5" s="124"/>
      <c r="X5" s="319"/>
      <c r="Y5" s="124"/>
      <c r="Z5" s="128"/>
    </row>
    <row r="6" spans="1:26" ht="20.25" customHeight="1">
      <c r="A6" s="133" t="s">
        <v>295</v>
      </c>
      <c r="B6" s="123">
        <v>4451</v>
      </c>
      <c r="C6" s="123">
        <v>2300</v>
      </c>
      <c r="D6" s="123">
        <v>2151</v>
      </c>
      <c r="F6" s="133" t="s">
        <v>296</v>
      </c>
      <c r="G6" s="123">
        <v>730</v>
      </c>
      <c r="H6" s="123">
        <v>347</v>
      </c>
      <c r="I6" s="123">
        <v>383</v>
      </c>
      <c r="K6" s="133" t="s">
        <v>297</v>
      </c>
      <c r="L6" s="123">
        <v>2440</v>
      </c>
      <c r="M6" s="123">
        <v>1297</v>
      </c>
      <c r="N6" s="123">
        <v>1143</v>
      </c>
      <c r="Q6" s="124"/>
      <c r="R6" s="134"/>
      <c r="S6" s="134"/>
      <c r="T6" s="134"/>
      <c r="U6" s="134"/>
      <c r="V6" s="134"/>
      <c r="W6" s="134"/>
      <c r="X6" s="320"/>
      <c r="Y6" s="134"/>
      <c r="Z6" s="118"/>
    </row>
    <row r="7" spans="1:26" ht="20.25" customHeight="1">
      <c r="A7" s="133" t="s">
        <v>298</v>
      </c>
      <c r="B7" s="123">
        <v>5777</v>
      </c>
      <c r="C7" s="123">
        <v>3019</v>
      </c>
      <c r="D7" s="123">
        <v>2758</v>
      </c>
      <c r="F7" s="133" t="s">
        <v>299</v>
      </c>
      <c r="G7" s="123">
        <v>833</v>
      </c>
      <c r="H7" s="123">
        <v>428</v>
      </c>
      <c r="I7" s="123">
        <v>405</v>
      </c>
      <c r="K7" s="133" t="s">
        <v>300</v>
      </c>
      <c r="L7" s="123">
        <v>2272</v>
      </c>
      <c r="M7" s="123">
        <v>1140</v>
      </c>
      <c r="N7" s="123">
        <v>1132</v>
      </c>
      <c r="Q7" s="124"/>
      <c r="R7" s="134"/>
      <c r="S7" s="134"/>
      <c r="T7" s="134"/>
      <c r="U7" s="134"/>
      <c r="V7" s="134"/>
      <c r="W7" s="134"/>
      <c r="X7" s="320"/>
      <c r="Y7" s="134"/>
    </row>
    <row r="8" spans="1:26" ht="20.25" customHeight="1">
      <c r="A8" s="133" t="s">
        <v>301</v>
      </c>
      <c r="B8" s="123">
        <v>6323</v>
      </c>
      <c r="C8" s="123">
        <v>3238</v>
      </c>
      <c r="D8" s="123">
        <v>3085</v>
      </c>
      <c r="F8" s="133" t="s">
        <v>302</v>
      </c>
      <c r="G8" s="123">
        <v>877</v>
      </c>
      <c r="H8" s="123">
        <v>447</v>
      </c>
      <c r="I8" s="123">
        <v>430</v>
      </c>
      <c r="K8" s="133" t="s">
        <v>303</v>
      </c>
      <c r="L8" s="123">
        <v>2057</v>
      </c>
      <c r="M8" s="123">
        <v>1094</v>
      </c>
      <c r="N8" s="123">
        <v>963</v>
      </c>
      <c r="Q8" s="124"/>
      <c r="R8" s="134"/>
      <c r="S8" s="134"/>
      <c r="T8" s="134"/>
      <c r="U8" s="134"/>
      <c r="V8" s="134"/>
      <c r="W8" s="134"/>
      <c r="X8" s="320"/>
      <c r="Y8" s="134"/>
    </row>
    <row r="9" spans="1:26" ht="20.25" customHeight="1">
      <c r="A9" s="133" t="s">
        <v>304</v>
      </c>
      <c r="B9" s="123">
        <v>6923</v>
      </c>
      <c r="C9" s="123">
        <v>3526</v>
      </c>
      <c r="D9" s="123">
        <v>3397</v>
      </c>
      <c r="F9" s="133" t="s">
        <v>305</v>
      </c>
      <c r="G9" s="123">
        <v>945</v>
      </c>
      <c r="H9" s="123">
        <v>489</v>
      </c>
      <c r="I9" s="123">
        <v>456</v>
      </c>
      <c r="K9" s="133" t="s">
        <v>306</v>
      </c>
      <c r="L9" s="123">
        <v>2100</v>
      </c>
      <c r="M9" s="123">
        <v>1066</v>
      </c>
      <c r="N9" s="123">
        <v>1034</v>
      </c>
      <c r="Q9" s="124"/>
      <c r="R9" s="134"/>
      <c r="S9" s="134"/>
      <c r="T9" s="134"/>
      <c r="U9" s="134"/>
      <c r="V9" s="134"/>
      <c r="W9" s="134"/>
      <c r="X9" s="320"/>
      <c r="Y9" s="134"/>
    </row>
    <row r="10" spans="1:26" ht="20.25" customHeight="1">
      <c r="A10" s="133" t="s">
        <v>307</v>
      </c>
      <c r="B10" s="123">
        <v>7261</v>
      </c>
      <c r="C10" s="123">
        <v>3900</v>
      </c>
      <c r="D10" s="123">
        <v>3361</v>
      </c>
      <c r="F10" s="133" t="s">
        <v>308</v>
      </c>
      <c r="G10" s="123">
        <v>1066</v>
      </c>
      <c r="H10" s="123">
        <v>589</v>
      </c>
      <c r="I10" s="123">
        <v>477</v>
      </c>
      <c r="K10" s="133" t="s">
        <v>309</v>
      </c>
      <c r="L10" s="123">
        <v>2200</v>
      </c>
      <c r="M10" s="123">
        <v>1125</v>
      </c>
      <c r="N10" s="123">
        <v>1075</v>
      </c>
      <c r="Q10" s="124"/>
      <c r="R10" s="134"/>
      <c r="S10" s="134"/>
      <c r="T10" s="134"/>
      <c r="U10" s="134"/>
      <c r="V10" s="134"/>
      <c r="W10" s="134"/>
      <c r="X10" s="320"/>
      <c r="Y10" s="134"/>
    </row>
    <row r="11" spans="1:26" ht="20.25" customHeight="1">
      <c r="A11" s="133" t="s">
        <v>310</v>
      </c>
      <c r="B11" s="123">
        <v>6748</v>
      </c>
      <c r="C11" s="123">
        <v>3648</v>
      </c>
      <c r="D11" s="123">
        <v>3100</v>
      </c>
      <c r="F11" s="133" t="s">
        <v>311</v>
      </c>
      <c r="G11" s="123">
        <v>1040</v>
      </c>
      <c r="H11" s="123">
        <v>551</v>
      </c>
      <c r="I11" s="123">
        <v>489</v>
      </c>
      <c r="K11" s="133" t="s">
        <v>312</v>
      </c>
      <c r="L11" s="123">
        <v>1801</v>
      </c>
      <c r="M11" s="123">
        <v>926</v>
      </c>
      <c r="N11" s="123">
        <v>875</v>
      </c>
      <c r="Q11" s="124"/>
      <c r="R11" s="134"/>
      <c r="S11" s="134"/>
      <c r="T11" s="134"/>
      <c r="U11" s="134"/>
      <c r="V11" s="134"/>
      <c r="W11" s="134"/>
      <c r="X11" s="320"/>
      <c r="Y11" s="134"/>
    </row>
    <row r="12" spans="1:26" ht="20.25" customHeight="1">
      <c r="A12" s="133" t="s">
        <v>313</v>
      </c>
      <c r="B12" s="123">
        <v>7351</v>
      </c>
      <c r="C12" s="123">
        <v>3973</v>
      </c>
      <c r="D12" s="123">
        <v>3378</v>
      </c>
      <c r="F12" s="133" t="s">
        <v>314</v>
      </c>
      <c r="G12" s="123">
        <v>1166</v>
      </c>
      <c r="H12" s="123">
        <v>633</v>
      </c>
      <c r="I12" s="123">
        <v>533</v>
      </c>
      <c r="K12" s="133" t="s">
        <v>315</v>
      </c>
      <c r="L12" s="123">
        <v>1920</v>
      </c>
      <c r="M12" s="123">
        <v>999</v>
      </c>
      <c r="N12" s="123">
        <v>921</v>
      </c>
      <c r="Q12" s="135"/>
      <c r="R12" s="136"/>
      <c r="S12" s="136"/>
      <c r="T12" s="136"/>
      <c r="U12" s="136"/>
      <c r="V12" s="136"/>
      <c r="W12" s="136"/>
      <c r="X12" s="321"/>
      <c r="Y12" s="136"/>
      <c r="Z12" s="137"/>
    </row>
    <row r="13" spans="1:26" ht="20.25" customHeight="1">
      <c r="A13" s="133" t="s">
        <v>316</v>
      </c>
      <c r="B13" s="123">
        <v>8304</v>
      </c>
      <c r="C13" s="123">
        <v>4348</v>
      </c>
      <c r="D13" s="123">
        <v>3956</v>
      </c>
      <c r="F13" s="133" t="s">
        <v>317</v>
      </c>
      <c r="G13" s="123">
        <v>1161</v>
      </c>
      <c r="H13" s="123">
        <v>595</v>
      </c>
      <c r="I13" s="123">
        <v>566</v>
      </c>
      <c r="K13" s="133" t="s">
        <v>318</v>
      </c>
      <c r="L13" s="123">
        <v>1938</v>
      </c>
      <c r="M13" s="123">
        <v>998</v>
      </c>
      <c r="N13" s="123">
        <v>940</v>
      </c>
      <c r="Q13" s="124"/>
      <c r="R13" s="134"/>
      <c r="S13" s="134"/>
      <c r="T13" s="134"/>
      <c r="U13" s="134"/>
      <c r="V13" s="134"/>
      <c r="W13" s="134"/>
      <c r="X13" s="320"/>
      <c r="Y13" s="134"/>
    </row>
    <row r="14" spans="1:26" ht="20.25" customHeight="1">
      <c r="A14" s="133" t="s">
        <v>319</v>
      </c>
      <c r="B14" s="123">
        <v>9614</v>
      </c>
      <c r="C14" s="123">
        <v>5069</v>
      </c>
      <c r="D14" s="123">
        <v>4545</v>
      </c>
      <c r="F14" s="133" t="s">
        <v>320</v>
      </c>
      <c r="G14" s="123">
        <v>1205</v>
      </c>
      <c r="H14" s="123">
        <v>643</v>
      </c>
      <c r="I14" s="123">
        <v>562</v>
      </c>
      <c r="K14" s="133" t="s">
        <v>321</v>
      </c>
      <c r="L14" s="123">
        <v>1797</v>
      </c>
      <c r="M14" s="123">
        <v>935</v>
      </c>
      <c r="N14" s="123">
        <v>862</v>
      </c>
      <c r="Q14" s="124"/>
      <c r="R14" s="134"/>
      <c r="S14" s="134"/>
      <c r="T14" s="134"/>
      <c r="U14" s="134"/>
      <c r="V14" s="134"/>
      <c r="W14" s="134"/>
      <c r="X14" s="320"/>
      <c r="Y14" s="134"/>
    </row>
    <row r="15" spans="1:26" ht="20.25" customHeight="1">
      <c r="A15" s="133" t="s">
        <v>322</v>
      </c>
      <c r="B15" s="123">
        <v>11537</v>
      </c>
      <c r="C15" s="123">
        <v>6186</v>
      </c>
      <c r="D15" s="123">
        <v>5351</v>
      </c>
      <c r="F15" s="133" t="s">
        <v>323</v>
      </c>
      <c r="G15" s="123">
        <v>1205</v>
      </c>
      <c r="H15" s="123">
        <v>597</v>
      </c>
      <c r="I15" s="123">
        <v>608</v>
      </c>
      <c r="K15" s="138" t="s">
        <v>324</v>
      </c>
      <c r="L15" s="139">
        <v>1895</v>
      </c>
      <c r="M15" s="140">
        <v>958</v>
      </c>
      <c r="N15" s="140">
        <v>937</v>
      </c>
      <c r="Q15" s="124"/>
      <c r="R15" s="134"/>
      <c r="S15" s="134"/>
      <c r="T15" s="134"/>
      <c r="U15" s="134"/>
      <c r="V15" s="134"/>
      <c r="W15" s="134"/>
      <c r="X15" s="320"/>
      <c r="Y15" s="134"/>
    </row>
    <row r="16" spans="1:26" ht="20.25" customHeight="1">
      <c r="A16" s="133" t="s">
        <v>325</v>
      </c>
      <c r="B16" s="123">
        <v>11297</v>
      </c>
      <c r="C16" s="123">
        <v>5917</v>
      </c>
      <c r="D16" s="123">
        <v>5380</v>
      </c>
      <c r="F16" s="133" t="s">
        <v>326</v>
      </c>
      <c r="G16" s="123">
        <v>1175</v>
      </c>
      <c r="H16" s="123">
        <v>600</v>
      </c>
      <c r="I16" s="123">
        <v>575</v>
      </c>
      <c r="K16" s="138" t="s">
        <v>327</v>
      </c>
      <c r="L16" s="139">
        <v>1830</v>
      </c>
      <c r="M16" s="140">
        <v>927</v>
      </c>
      <c r="N16" s="140">
        <v>903</v>
      </c>
      <c r="Q16" s="124"/>
      <c r="R16" s="134"/>
      <c r="S16" s="134"/>
      <c r="T16" s="134"/>
      <c r="U16" s="134"/>
      <c r="V16" s="134"/>
      <c r="W16" s="134"/>
      <c r="X16" s="320"/>
      <c r="Y16" s="134"/>
    </row>
    <row r="17" spans="1:26" ht="20.25" customHeight="1">
      <c r="A17" s="133" t="s">
        <v>328</v>
      </c>
      <c r="B17" s="123">
        <v>9656</v>
      </c>
      <c r="C17" s="123">
        <v>4983</v>
      </c>
      <c r="D17" s="123">
        <v>4673</v>
      </c>
      <c r="F17" s="133" t="s">
        <v>329</v>
      </c>
      <c r="G17" s="123">
        <v>1245</v>
      </c>
      <c r="H17" s="123">
        <v>637</v>
      </c>
      <c r="I17" s="123">
        <v>608</v>
      </c>
      <c r="K17" s="138" t="s">
        <v>330</v>
      </c>
      <c r="L17" s="139">
        <v>1925</v>
      </c>
      <c r="M17" s="140">
        <v>976</v>
      </c>
      <c r="N17" s="140">
        <v>949</v>
      </c>
      <c r="Q17" s="124"/>
      <c r="R17" s="134"/>
      <c r="S17" s="134"/>
      <c r="T17" s="134"/>
      <c r="U17" s="134"/>
      <c r="V17" s="134"/>
      <c r="W17" s="134"/>
      <c r="X17" s="320"/>
      <c r="Y17" s="134"/>
    </row>
    <row r="18" spans="1:26" ht="20.25" customHeight="1">
      <c r="A18" s="133" t="s">
        <v>331</v>
      </c>
      <c r="B18" s="123">
        <v>9883</v>
      </c>
      <c r="C18" s="123">
        <v>4967</v>
      </c>
      <c r="D18" s="123">
        <v>4916</v>
      </c>
      <c r="F18" s="133" t="s">
        <v>332</v>
      </c>
      <c r="G18" s="123">
        <v>1261</v>
      </c>
      <c r="H18" s="123">
        <v>635</v>
      </c>
      <c r="I18" s="123">
        <v>626</v>
      </c>
      <c r="K18" s="138" t="s">
        <v>333</v>
      </c>
      <c r="L18" s="139">
        <v>2058</v>
      </c>
      <c r="M18" s="140">
        <v>1042</v>
      </c>
      <c r="N18" s="140">
        <v>1016</v>
      </c>
      <c r="Q18" s="135"/>
      <c r="R18" s="136"/>
      <c r="S18" s="136"/>
      <c r="T18" s="136"/>
      <c r="U18" s="136"/>
      <c r="V18" s="136"/>
      <c r="W18" s="136"/>
      <c r="X18" s="321"/>
      <c r="Y18" s="136"/>
      <c r="Z18" s="137"/>
    </row>
    <row r="19" spans="1:26" ht="20.25" customHeight="1">
      <c r="A19" s="133" t="s">
        <v>334</v>
      </c>
      <c r="B19" s="123">
        <v>11123</v>
      </c>
      <c r="C19" s="123">
        <v>5498</v>
      </c>
      <c r="D19" s="123">
        <v>5625</v>
      </c>
      <c r="F19" s="133" t="s">
        <v>335</v>
      </c>
      <c r="G19" s="123">
        <v>1324</v>
      </c>
      <c r="H19" s="123">
        <v>683</v>
      </c>
      <c r="I19" s="123">
        <v>641</v>
      </c>
      <c r="K19" s="138" t="s">
        <v>336</v>
      </c>
      <c r="L19" s="139">
        <v>2175</v>
      </c>
      <c r="M19" s="140">
        <v>1064</v>
      </c>
      <c r="N19" s="140">
        <v>1111</v>
      </c>
      <c r="Q19" s="124"/>
      <c r="R19" s="134"/>
      <c r="S19" s="134"/>
      <c r="T19" s="134"/>
      <c r="U19" s="134"/>
      <c r="V19" s="134"/>
      <c r="W19" s="134"/>
      <c r="X19" s="320"/>
      <c r="Y19" s="134"/>
    </row>
    <row r="20" spans="1:26" ht="20.25" customHeight="1">
      <c r="A20" s="133" t="s">
        <v>337</v>
      </c>
      <c r="B20" s="123">
        <v>13414</v>
      </c>
      <c r="C20" s="123">
        <v>6486</v>
      </c>
      <c r="D20" s="123">
        <v>6928</v>
      </c>
      <c r="F20" s="133" t="s">
        <v>338</v>
      </c>
      <c r="G20" s="123">
        <v>1318</v>
      </c>
      <c r="H20" s="123">
        <v>683</v>
      </c>
      <c r="I20" s="123">
        <v>635</v>
      </c>
      <c r="K20" s="133" t="s">
        <v>339</v>
      </c>
      <c r="L20" s="123">
        <v>2022</v>
      </c>
      <c r="M20" s="123">
        <v>987</v>
      </c>
      <c r="N20" s="123">
        <v>1035</v>
      </c>
      <c r="Q20" s="124"/>
      <c r="R20" s="134"/>
      <c r="S20" s="134"/>
      <c r="T20" s="134"/>
      <c r="U20" s="134"/>
      <c r="V20" s="134"/>
      <c r="W20" s="134"/>
      <c r="X20" s="320"/>
      <c r="Y20" s="134"/>
    </row>
    <row r="21" spans="1:26" ht="20.25" customHeight="1">
      <c r="A21" s="133" t="s">
        <v>340</v>
      </c>
      <c r="B21" s="123">
        <v>10011</v>
      </c>
      <c r="C21" s="123">
        <v>4758</v>
      </c>
      <c r="D21" s="123">
        <v>5253</v>
      </c>
      <c r="F21" s="133" t="s">
        <v>341</v>
      </c>
      <c r="G21" s="123">
        <v>1370</v>
      </c>
      <c r="H21" s="123">
        <v>701</v>
      </c>
      <c r="I21" s="123">
        <v>669</v>
      </c>
      <c r="K21" s="133" t="s">
        <v>342</v>
      </c>
      <c r="L21" s="123">
        <v>2148</v>
      </c>
      <c r="M21" s="123">
        <v>1094</v>
      </c>
      <c r="N21" s="123">
        <v>1054</v>
      </c>
      <c r="Q21" s="124"/>
      <c r="R21" s="134"/>
      <c r="S21" s="134"/>
      <c r="T21" s="134"/>
      <c r="U21" s="134"/>
      <c r="V21" s="134"/>
      <c r="W21" s="134"/>
      <c r="X21" s="320"/>
      <c r="Y21" s="134"/>
    </row>
    <row r="22" spans="1:26" ht="20.25" customHeight="1">
      <c r="A22" s="133" t="s">
        <v>343</v>
      </c>
      <c r="B22" s="123">
        <v>7449</v>
      </c>
      <c r="C22" s="123">
        <v>3272</v>
      </c>
      <c r="D22" s="123">
        <v>4177</v>
      </c>
      <c r="F22" s="133" t="s">
        <v>344</v>
      </c>
      <c r="G22" s="123">
        <v>1338</v>
      </c>
      <c r="H22" s="123">
        <v>708</v>
      </c>
      <c r="I22" s="123">
        <v>630</v>
      </c>
      <c r="K22" s="133" t="s">
        <v>345</v>
      </c>
      <c r="L22" s="123">
        <v>2187</v>
      </c>
      <c r="M22" s="123">
        <v>1094</v>
      </c>
      <c r="N22" s="123">
        <v>1093</v>
      </c>
      <c r="Q22" s="124"/>
      <c r="R22" s="134"/>
      <c r="S22" s="134"/>
      <c r="T22" s="134"/>
      <c r="U22" s="134"/>
      <c r="V22" s="134"/>
      <c r="W22" s="134"/>
      <c r="X22" s="320"/>
      <c r="Y22" s="134"/>
    </row>
    <row r="23" spans="1:26" ht="20.25" customHeight="1">
      <c r="A23" s="133" t="s">
        <v>346</v>
      </c>
      <c r="B23" s="123">
        <v>4765</v>
      </c>
      <c r="C23" s="123">
        <v>1802</v>
      </c>
      <c r="D23" s="123">
        <v>2963</v>
      </c>
      <c r="F23" s="133" t="s">
        <v>347</v>
      </c>
      <c r="G23" s="123">
        <v>1369</v>
      </c>
      <c r="H23" s="123">
        <v>704</v>
      </c>
      <c r="I23" s="123">
        <v>665</v>
      </c>
      <c r="K23" s="133" t="s">
        <v>348</v>
      </c>
      <c r="L23" s="123">
        <v>2447</v>
      </c>
      <c r="M23" s="123">
        <v>1193</v>
      </c>
      <c r="N23" s="123">
        <v>1254</v>
      </c>
      <c r="Q23" s="124"/>
      <c r="R23" s="134"/>
      <c r="S23" s="134"/>
      <c r="T23" s="134"/>
      <c r="U23" s="134"/>
      <c r="V23" s="134"/>
      <c r="W23" s="134"/>
      <c r="X23" s="320"/>
      <c r="Y23" s="134"/>
    </row>
    <row r="24" spans="1:26" ht="20.25" customHeight="1">
      <c r="A24" s="133" t="s">
        <v>349</v>
      </c>
      <c r="B24" s="123">
        <v>2456</v>
      </c>
      <c r="C24" s="123">
        <v>635</v>
      </c>
      <c r="D24" s="123">
        <v>1821</v>
      </c>
      <c r="F24" s="133" t="s">
        <v>350</v>
      </c>
      <c r="G24" s="123">
        <v>1381</v>
      </c>
      <c r="H24" s="123">
        <v>693</v>
      </c>
      <c r="I24" s="123">
        <v>688</v>
      </c>
      <c r="K24" s="133" t="s">
        <v>351</v>
      </c>
      <c r="L24" s="123">
        <v>2319</v>
      </c>
      <c r="M24" s="123">
        <v>1130</v>
      </c>
      <c r="N24" s="123">
        <v>1189</v>
      </c>
      <c r="Q24" s="135"/>
      <c r="R24" s="136"/>
      <c r="S24" s="136"/>
      <c r="T24" s="136"/>
      <c r="U24" s="136"/>
      <c r="V24" s="136"/>
      <c r="W24" s="136"/>
      <c r="X24" s="321"/>
      <c r="Y24" s="136"/>
      <c r="Z24" s="137"/>
    </row>
    <row r="25" spans="1:26" ht="20.25" customHeight="1">
      <c r="A25" s="133" t="s">
        <v>352</v>
      </c>
      <c r="B25" s="123">
        <v>840</v>
      </c>
      <c r="C25" s="123">
        <v>163</v>
      </c>
      <c r="D25" s="123">
        <v>677</v>
      </c>
      <c r="F25" s="133" t="s">
        <v>353</v>
      </c>
      <c r="G25" s="123">
        <v>1465</v>
      </c>
      <c r="H25" s="123">
        <v>720</v>
      </c>
      <c r="I25" s="123">
        <v>745</v>
      </c>
      <c r="K25" s="133" t="s">
        <v>354</v>
      </c>
      <c r="L25" s="123">
        <v>2485</v>
      </c>
      <c r="M25" s="123">
        <v>1243</v>
      </c>
      <c r="N25" s="123">
        <v>1242</v>
      </c>
      <c r="Q25" s="124"/>
      <c r="R25" s="134"/>
      <c r="S25" s="134"/>
      <c r="T25" s="134"/>
      <c r="U25" s="134"/>
      <c r="V25" s="134"/>
      <c r="W25" s="134"/>
      <c r="X25" s="320"/>
      <c r="Y25" s="134"/>
    </row>
    <row r="26" spans="1:26" ht="20.25" customHeight="1">
      <c r="A26" s="141" t="s">
        <v>355</v>
      </c>
      <c r="B26" s="142">
        <v>98</v>
      </c>
      <c r="C26" s="142">
        <v>10</v>
      </c>
      <c r="D26" s="142">
        <v>88</v>
      </c>
      <c r="F26" s="133" t="s">
        <v>356</v>
      </c>
      <c r="G26" s="123">
        <v>1473</v>
      </c>
      <c r="H26" s="123">
        <v>772</v>
      </c>
      <c r="I26" s="123">
        <v>701</v>
      </c>
      <c r="K26" s="133" t="s">
        <v>357</v>
      </c>
      <c r="L26" s="123">
        <v>2568</v>
      </c>
      <c r="M26" s="123">
        <v>1233</v>
      </c>
      <c r="N26" s="123">
        <v>1335</v>
      </c>
      <c r="Q26" s="124"/>
      <c r="R26" s="134"/>
      <c r="S26" s="134"/>
      <c r="T26" s="134"/>
      <c r="U26" s="134"/>
      <c r="V26" s="134"/>
      <c r="W26" s="134"/>
      <c r="X26" s="320"/>
      <c r="Y26" s="134"/>
    </row>
    <row r="27" spans="1:26" ht="20.25" customHeight="1">
      <c r="A27" s="64" t="s">
        <v>64</v>
      </c>
      <c r="F27" s="133" t="s">
        <v>358</v>
      </c>
      <c r="G27" s="123">
        <v>1523</v>
      </c>
      <c r="H27" s="123">
        <v>794</v>
      </c>
      <c r="I27" s="123">
        <v>729</v>
      </c>
      <c r="K27" s="133" t="s">
        <v>359</v>
      </c>
      <c r="L27" s="123">
        <v>2658</v>
      </c>
      <c r="M27" s="123">
        <v>1281</v>
      </c>
      <c r="N27" s="123">
        <v>1377</v>
      </c>
      <c r="Q27" s="124"/>
      <c r="R27" s="134"/>
      <c r="S27" s="134"/>
      <c r="T27" s="134"/>
      <c r="U27" s="134"/>
      <c r="V27" s="134"/>
      <c r="W27" s="134"/>
      <c r="X27" s="320"/>
      <c r="Y27" s="134"/>
    </row>
    <row r="28" spans="1:26" ht="20.25" customHeight="1">
      <c r="A28" s="143" t="s">
        <v>288</v>
      </c>
      <c r="F28" s="133" t="s">
        <v>360</v>
      </c>
      <c r="G28" s="123">
        <v>1471</v>
      </c>
      <c r="H28" s="123">
        <v>818</v>
      </c>
      <c r="I28" s="123">
        <v>653</v>
      </c>
      <c r="K28" s="133" t="s">
        <v>361</v>
      </c>
      <c r="L28" s="123">
        <v>2879</v>
      </c>
      <c r="M28" s="123">
        <v>1364</v>
      </c>
      <c r="N28" s="123">
        <v>1515</v>
      </c>
      <c r="Q28" s="124"/>
      <c r="R28" s="134"/>
      <c r="S28" s="134"/>
      <c r="T28" s="134"/>
      <c r="U28" s="134"/>
      <c r="V28" s="134"/>
      <c r="W28" s="134"/>
      <c r="X28" s="320"/>
      <c r="Y28" s="134"/>
    </row>
    <row r="29" spans="1:26" ht="20.25" customHeight="1">
      <c r="F29" s="133" t="s">
        <v>362</v>
      </c>
      <c r="G29" s="123">
        <v>1388</v>
      </c>
      <c r="H29" s="123">
        <v>735</v>
      </c>
      <c r="I29" s="123">
        <v>653</v>
      </c>
      <c r="K29" s="133" t="s">
        <v>363</v>
      </c>
      <c r="L29" s="123">
        <v>2824</v>
      </c>
      <c r="M29" s="123">
        <v>1365</v>
      </c>
      <c r="N29" s="123">
        <v>1459</v>
      </c>
      <c r="Q29" s="124"/>
      <c r="R29" s="134"/>
      <c r="S29" s="134"/>
      <c r="T29" s="134"/>
      <c r="U29" s="134"/>
      <c r="V29" s="134"/>
      <c r="W29" s="134"/>
      <c r="X29" s="320"/>
      <c r="Y29" s="134"/>
    </row>
    <row r="30" spans="1:26" ht="20.25" customHeight="1">
      <c r="F30" s="133" t="s">
        <v>364</v>
      </c>
      <c r="G30" s="123">
        <v>1406</v>
      </c>
      <c r="H30" s="123">
        <v>781</v>
      </c>
      <c r="I30" s="123">
        <v>625</v>
      </c>
      <c r="K30" s="133" t="s">
        <v>365</v>
      </c>
      <c r="L30" s="123">
        <v>2700</v>
      </c>
      <c r="M30" s="123">
        <v>1302</v>
      </c>
      <c r="N30" s="123">
        <v>1398</v>
      </c>
      <c r="Q30" s="135"/>
      <c r="R30" s="136"/>
      <c r="S30" s="136"/>
      <c r="T30" s="136"/>
      <c r="U30" s="136"/>
      <c r="V30" s="136"/>
      <c r="W30" s="136"/>
      <c r="X30" s="321"/>
      <c r="Y30" s="136"/>
      <c r="Z30" s="137"/>
    </row>
    <row r="31" spans="1:26" ht="20.25" customHeight="1">
      <c r="F31" s="133" t="s">
        <v>366</v>
      </c>
      <c r="G31" s="123">
        <v>1335</v>
      </c>
      <c r="H31" s="123">
        <v>702</v>
      </c>
      <c r="I31" s="123">
        <v>633</v>
      </c>
      <c r="K31" s="133" t="s">
        <v>367</v>
      </c>
      <c r="L31" s="123">
        <v>2211</v>
      </c>
      <c r="M31" s="123">
        <v>1058</v>
      </c>
      <c r="N31" s="123">
        <v>1153</v>
      </c>
      <c r="Q31" s="124"/>
      <c r="R31" s="134"/>
      <c r="S31" s="134"/>
      <c r="T31" s="134"/>
      <c r="U31" s="134"/>
      <c r="V31" s="134"/>
      <c r="W31" s="134"/>
      <c r="X31" s="320"/>
      <c r="Y31" s="134"/>
    </row>
    <row r="32" spans="1:26" ht="20.25" customHeight="1">
      <c r="F32" s="133" t="s">
        <v>368</v>
      </c>
      <c r="G32" s="123">
        <v>1389</v>
      </c>
      <c r="H32" s="123">
        <v>743</v>
      </c>
      <c r="I32" s="123">
        <v>646</v>
      </c>
      <c r="K32" s="133" t="s">
        <v>369</v>
      </c>
      <c r="L32" s="123">
        <v>1457</v>
      </c>
      <c r="M32" s="123">
        <v>694</v>
      </c>
      <c r="N32" s="123">
        <v>763</v>
      </c>
      <c r="Q32" s="124"/>
      <c r="R32" s="134"/>
      <c r="S32" s="134"/>
      <c r="T32" s="134"/>
      <c r="U32" s="134"/>
      <c r="V32" s="134"/>
      <c r="W32" s="134"/>
      <c r="X32" s="320"/>
      <c r="Y32" s="134"/>
    </row>
    <row r="33" spans="6:26" ht="20.25" customHeight="1">
      <c r="F33" s="133" t="s">
        <v>370</v>
      </c>
      <c r="G33" s="123">
        <v>1366</v>
      </c>
      <c r="H33" s="123">
        <v>728</v>
      </c>
      <c r="I33" s="123">
        <v>638</v>
      </c>
      <c r="K33" s="133" t="s">
        <v>371</v>
      </c>
      <c r="L33" s="123">
        <v>1708</v>
      </c>
      <c r="M33" s="123">
        <v>820</v>
      </c>
      <c r="N33" s="123">
        <v>888</v>
      </c>
      <c r="Q33" s="124"/>
      <c r="R33" s="134"/>
      <c r="S33" s="134"/>
      <c r="T33" s="134"/>
      <c r="U33" s="134"/>
      <c r="V33" s="134"/>
      <c r="W33" s="134"/>
      <c r="X33" s="320"/>
      <c r="Y33" s="134"/>
    </row>
    <row r="34" spans="6:26" ht="20.25" customHeight="1">
      <c r="F34" s="133" t="s">
        <v>372</v>
      </c>
      <c r="G34" s="123">
        <v>1337</v>
      </c>
      <c r="H34" s="123">
        <v>762</v>
      </c>
      <c r="I34" s="123">
        <v>575</v>
      </c>
      <c r="K34" s="133" t="s">
        <v>373</v>
      </c>
      <c r="L34" s="123">
        <v>1935</v>
      </c>
      <c r="M34" s="123">
        <v>884</v>
      </c>
      <c r="N34" s="123">
        <v>1051</v>
      </c>
      <c r="Q34" s="124"/>
      <c r="R34" s="134"/>
      <c r="S34" s="134"/>
      <c r="T34" s="134"/>
      <c r="U34" s="134"/>
      <c r="V34" s="134"/>
      <c r="W34" s="134"/>
      <c r="X34" s="320"/>
      <c r="Y34" s="134"/>
    </row>
    <row r="35" spans="6:26" ht="20.25" customHeight="1">
      <c r="F35" s="133" t="s">
        <v>374</v>
      </c>
      <c r="G35" s="123">
        <v>1321</v>
      </c>
      <c r="H35" s="123">
        <v>713</v>
      </c>
      <c r="I35" s="123">
        <v>608</v>
      </c>
      <c r="K35" s="133" t="s">
        <v>375</v>
      </c>
      <c r="L35" s="123">
        <v>1693</v>
      </c>
      <c r="M35" s="123">
        <v>765</v>
      </c>
      <c r="N35" s="123">
        <v>928</v>
      </c>
      <c r="Q35" s="124"/>
      <c r="R35" s="134"/>
      <c r="S35" s="134"/>
      <c r="T35" s="134"/>
      <c r="U35" s="134"/>
      <c r="V35" s="134"/>
      <c r="W35" s="134"/>
      <c r="X35" s="320"/>
      <c r="Y35" s="134"/>
    </row>
    <row r="36" spans="6:26" ht="20.25" customHeight="1">
      <c r="F36" s="133" t="s">
        <v>376</v>
      </c>
      <c r="G36" s="123">
        <v>1374</v>
      </c>
      <c r="H36" s="123">
        <v>760</v>
      </c>
      <c r="I36" s="123">
        <v>614</v>
      </c>
      <c r="K36" s="133" t="s">
        <v>377</v>
      </c>
      <c r="L36" s="123">
        <v>1727</v>
      </c>
      <c r="M36" s="123">
        <v>780</v>
      </c>
      <c r="N36" s="123">
        <v>947</v>
      </c>
      <c r="Q36" s="135"/>
      <c r="R36" s="136"/>
      <c r="S36" s="136"/>
      <c r="T36" s="136"/>
      <c r="U36" s="136"/>
      <c r="V36" s="136"/>
      <c r="W36" s="136"/>
      <c r="X36" s="321"/>
      <c r="Y36" s="136"/>
      <c r="Z36" s="137"/>
    </row>
    <row r="37" spans="6:26" ht="20.25" customHeight="1">
      <c r="F37" s="133" t="s">
        <v>378</v>
      </c>
      <c r="G37" s="123">
        <v>1476</v>
      </c>
      <c r="H37" s="123">
        <v>794</v>
      </c>
      <c r="I37" s="123">
        <v>682</v>
      </c>
      <c r="K37" s="133" t="s">
        <v>379</v>
      </c>
      <c r="L37" s="123">
        <v>1577</v>
      </c>
      <c r="M37" s="123">
        <v>679</v>
      </c>
      <c r="N37" s="123">
        <v>898</v>
      </c>
      <c r="Q37" s="124"/>
      <c r="R37" s="134"/>
      <c r="S37" s="134"/>
      <c r="T37" s="134"/>
      <c r="U37" s="134"/>
      <c r="V37" s="134"/>
      <c r="W37" s="134"/>
      <c r="X37" s="320"/>
      <c r="Y37" s="134"/>
    </row>
    <row r="38" spans="6:26" ht="20.25" customHeight="1">
      <c r="F38" s="133" t="s">
        <v>380</v>
      </c>
      <c r="G38" s="123">
        <v>1481</v>
      </c>
      <c r="H38" s="123">
        <v>825</v>
      </c>
      <c r="I38" s="123">
        <v>656</v>
      </c>
      <c r="K38" s="133" t="s">
        <v>381</v>
      </c>
      <c r="L38" s="123">
        <v>1311</v>
      </c>
      <c r="M38" s="123">
        <v>561</v>
      </c>
      <c r="N38" s="123">
        <v>750</v>
      </c>
      <c r="Q38" s="124"/>
      <c r="R38" s="134"/>
      <c r="S38" s="134"/>
      <c r="T38" s="134"/>
      <c r="U38" s="134"/>
      <c r="V38" s="134"/>
      <c r="W38" s="134"/>
      <c r="X38" s="320"/>
      <c r="Y38" s="134"/>
    </row>
    <row r="39" spans="6:26" ht="20.25" customHeight="1">
      <c r="F39" s="133" t="s">
        <v>382</v>
      </c>
      <c r="G39" s="123">
        <v>1476</v>
      </c>
      <c r="H39" s="123">
        <v>810</v>
      </c>
      <c r="I39" s="123">
        <v>666</v>
      </c>
      <c r="K39" s="133" t="s">
        <v>383</v>
      </c>
      <c r="L39" s="123">
        <v>1141</v>
      </c>
      <c r="M39" s="123">
        <v>487</v>
      </c>
      <c r="N39" s="123">
        <v>654</v>
      </c>
      <c r="Q39" s="124"/>
      <c r="R39" s="134"/>
      <c r="S39" s="134"/>
      <c r="T39" s="134"/>
      <c r="U39" s="134"/>
      <c r="V39" s="134"/>
      <c r="W39" s="134"/>
      <c r="X39" s="320"/>
      <c r="Y39" s="134"/>
    </row>
    <row r="40" spans="6:26" ht="20.25" customHeight="1">
      <c r="F40" s="133" t="s">
        <v>384</v>
      </c>
      <c r="G40" s="123">
        <v>1544</v>
      </c>
      <c r="H40" s="123">
        <v>784</v>
      </c>
      <c r="I40" s="123">
        <v>760</v>
      </c>
      <c r="K40" s="138" t="s">
        <v>385</v>
      </c>
      <c r="L40" s="144">
        <v>1185</v>
      </c>
      <c r="M40" s="140">
        <v>492</v>
      </c>
      <c r="N40" s="140">
        <v>693</v>
      </c>
      <c r="Q40" s="124"/>
      <c r="R40" s="134"/>
      <c r="S40" s="134"/>
      <c r="T40" s="134"/>
      <c r="U40" s="134"/>
      <c r="V40" s="134"/>
      <c r="W40" s="134"/>
      <c r="X40" s="320"/>
      <c r="Y40" s="134"/>
    </row>
    <row r="41" spans="6:26" ht="20.25" customHeight="1">
      <c r="F41" s="133" t="s">
        <v>386</v>
      </c>
      <c r="G41" s="123">
        <v>1561</v>
      </c>
      <c r="H41" s="123">
        <v>806</v>
      </c>
      <c r="I41" s="123">
        <v>755</v>
      </c>
      <c r="K41" s="138" t="s">
        <v>387</v>
      </c>
      <c r="L41" s="144">
        <v>1041</v>
      </c>
      <c r="M41" s="140">
        <v>401</v>
      </c>
      <c r="N41" s="140">
        <v>640</v>
      </c>
      <c r="Q41" s="124"/>
      <c r="R41" s="134"/>
      <c r="S41" s="134"/>
      <c r="T41" s="134"/>
      <c r="U41" s="134"/>
      <c r="V41" s="134"/>
      <c r="W41" s="134"/>
      <c r="X41" s="320"/>
      <c r="Y41" s="134"/>
    </row>
    <row r="42" spans="6:26" ht="20.25" customHeight="1">
      <c r="F42" s="133" t="s">
        <v>388</v>
      </c>
      <c r="G42" s="123">
        <v>1560</v>
      </c>
      <c r="H42" s="123">
        <v>821</v>
      </c>
      <c r="I42" s="123">
        <v>739</v>
      </c>
      <c r="K42" s="138" t="s">
        <v>389</v>
      </c>
      <c r="L42" s="144">
        <v>1035</v>
      </c>
      <c r="M42" s="140">
        <v>390</v>
      </c>
      <c r="N42" s="140">
        <v>645</v>
      </c>
      <c r="Q42" s="135"/>
      <c r="R42" s="136"/>
      <c r="S42" s="136"/>
      <c r="T42" s="136"/>
      <c r="U42" s="136"/>
      <c r="V42" s="136"/>
      <c r="W42" s="136"/>
      <c r="X42" s="321"/>
      <c r="Y42" s="136"/>
      <c r="Z42" s="137"/>
    </row>
    <row r="43" spans="6:26" ht="20.25" customHeight="1">
      <c r="F43" s="133" t="s">
        <v>390</v>
      </c>
      <c r="G43" s="123">
        <v>1667</v>
      </c>
      <c r="H43" s="123">
        <v>881</v>
      </c>
      <c r="I43" s="123">
        <v>786</v>
      </c>
      <c r="K43" s="138" t="s">
        <v>391</v>
      </c>
      <c r="L43" s="144">
        <v>804</v>
      </c>
      <c r="M43" s="140">
        <v>281</v>
      </c>
      <c r="N43" s="140">
        <v>523</v>
      </c>
      <c r="Q43" s="124"/>
      <c r="R43" s="134"/>
      <c r="S43" s="134"/>
      <c r="T43" s="134"/>
      <c r="U43" s="134"/>
      <c r="V43" s="134"/>
      <c r="W43" s="134"/>
      <c r="X43" s="320"/>
      <c r="Y43" s="134"/>
    </row>
    <row r="44" spans="6:26" ht="20.25" customHeight="1">
      <c r="F44" s="133" t="s">
        <v>392</v>
      </c>
      <c r="G44" s="123">
        <v>1752</v>
      </c>
      <c r="H44" s="123">
        <v>897</v>
      </c>
      <c r="I44" s="123">
        <v>855</v>
      </c>
      <c r="K44" s="138" t="s">
        <v>393</v>
      </c>
      <c r="L44" s="144">
        <v>700</v>
      </c>
      <c r="M44" s="140">
        <v>238</v>
      </c>
      <c r="N44" s="140">
        <v>462</v>
      </c>
      <c r="Q44" s="124"/>
      <c r="R44" s="134"/>
      <c r="S44" s="134"/>
      <c r="T44" s="134"/>
      <c r="U44" s="134"/>
      <c r="V44" s="134"/>
      <c r="W44" s="134"/>
      <c r="X44" s="320"/>
      <c r="Y44" s="134"/>
    </row>
    <row r="45" spans="6:26" ht="20.25" customHeight="1">
      <c r="F45" s="133" t="s">
        <v>394</v>
      </c>
      <c r="G45" s="123">
        <v>1764</v>
      </c>
      <c r="H45" s="123">
        <v>943</v>
      </c>
      <c r="I45" s="123">
        <v>821</v>
      </c>
      <c r="K45" s="133" t="s">
        <v>395</v>
      </c>
      <c r="L45" s="123">
        <v>673</v>
      </c>
      <c r="M45" s="123">
        <v>201</v>
      </c>
      <c r="N45" s="123">
        <v>472</v>
      </c>
      <c r="Q45" s="124"/>
      <c r="R45" s="134"/>
      <c r="S45" s="134"/>
      <c r="T45" s="134"/>
      <c r="U45" s="134"/>
      <c r="V45" s="134"/>
      <c r="W45" s="134"/>
      <c r="X45" s="320"/>
      <c r="Y45" s="134"/>
    </row>
    <row r="46" spans="6:26" ht="20.25" customHeight="1">
      <c r="F46" s="133" t="s">
        <v>396</v>
      </c>
      <c r="G46" s="123">
        <v>1862</v>
      </c>
      <c r="H46" s="123">
        <v>999</v>
      </c>
      <c r="I46" s="123">
        <v>863</v>
      </c>
      <c r="K46" s="133" t="s">
        <v>397</v>
      </c>
      <c r="L46" s="123">
        <v>554</v>
      </c>
      <c r="M46" s="123">
        <v>141</v>
      </c>
      <c r="N46" s="123">
        <v>413</v>
      </c>
      <c r="Q46" s="124"/>
      <c r="R46" s="134"/>
      <c r="S46" s="134"/>
      <c r="T46" s="134"/>
      <c r="U46" s="134"/>
      <c r="V46" s="134"/>
      <c r="W46" s="134"/>
      <c r="X46" s="320"/>
      <c r="Y46" s="134"/>
    </row>
    <row r="47" spans="6:26" ht="20.25" customHeight="1">
      <c r="F47" s="133" t="s">
        <v>398</v>
      </c>
      <c r="G47" s="123">
        <v>1802</v>
      </c>
      <c r="H47" s="123">
        <v>942</v>
      </c>
      <c r="I47" s="123">
        <v>860</v>
      </c>
      <c r="K47" s="133" t="s">
        <v>399</v>
      </c>
      <c r="L47" s="123">
        <v>497</v>
      </c>
      <c r="M47" s="123">
        <v>130</v>
      </c>
      <c r="N47" s="123">
        <v>367</v>
      </c>
      <c r="Q47" s="124"/>
      <c r="R47" s="134"/>
      <c r="S47" s="134"/>
      <c r="T47" s="134"/>
      <c r="U47" s="134"/>
      <c r="V47" s="134"/>
      <c r="W47" s="134"/>
      <c r="X47" s="320"/>
      <c r="Y47" s="134"/>
    </row>
    <row r="48" spans="6:26" ht="20.25" customHeight="1">
      <c r="F48" s="133" t="s">
        <v>400</v>
      </c>
      <c r="G48" s="123">
        <v>1998</v>
      </c>
      <c r="H48" s="123">
        <v>1063</v>
      </c>
      <c r="I48" s="123">
        <v>935</v>
      </c>
      <c r="K48" s="133" t="s">
        <v>401</v>
      </c>
      <c r="L48" s="123">
        <v>383</v>
      </c>
      <c r="M48" s="123">
        <v>93</v>
      </c>
      <c r="N48" s="123">
        <v>290</v>
      </c>
      <c r="Q48" s="135"/>
      <c r="R48" s="136"/>
      <c r="S48" s="136"/>
      <c r="T48" s="136"/>
      <c r="U48" s="136"/>
      <c r="V48" s="136"/>
      <c r="W48" s="136"/>
      <c r="X48" s="321"/>
      <c r="Y48" s="136"/>
      <c r="Z48" s="137"/>
    </row>
    <row r="49" spans="6:26" ht="20.25" customHeight="1">
      <c r="F49" s="133" t="s">
        <v>402</v>
      </c>
      <c r="G49" s="123">
        <v>1966</v>
      </c>
      <c r="H49" s="123">
        <v>1014</v>
      </c>
      <c r="I49" s="123">
        <v>952</v>
      </c>
      <c r="K49" s="133" t="s">
        <v>403</v>
      </c>
      <c r="L49" s="123">
        <v>349</v>
      </c>
      <c r="M49" s="123">
        <v>70</v>
      </c>
      <c r="N49" s="123">
        <v>279</v>
      </c>
      <c r="Q49" s="124"/>
      <c r="R49" s="134"/>
      <c r="S49" s="134"/>
      <c r="T49" s="134"/>
      <c r="U49" s="134"/>
      <c r="V49" s="134"/>
      <c r="W49" s="134"/>
      <c r="X49" s="320"/>
      <c r="Y49" s="134"/>
    </row>
    <row r="50" spans="6:26" ht="20.25" customHeight="1">
      <c r="F50" s="133" t="s">
        <v>404</v>
      </c>
      <c r="G50" s="123">
        <v>1986</v>
      </c>
      <c r="H50" s="123">
        <v>1051</v>
      </c>
      <c r="I50" s="123">
        <v>935</v>
      </c>
      <c r="K50" s="138" t="s">
        <v>405</v>
      </c>
      <c r="L50" s="144">
        <v>281</v>
      </c>
      <c r="M50" s="140">
        <v>63</v>
      </c>
      <c r="N50" s="140">
        <v>218</v>
      </c>
      <c r="Q50" s="124"/>
      <c r="R50" s="134"/>
      <c r="S50" s="134"/>
      <c r="T50" s="134"/>
      <c r="U50" s="134"/>
      <c r="V50" s="134"/>
      <c r="W50" s="134"/>
      <c r="X50" s="320"/>
      <c r="Y50" s="134"/>
    </row>
    <row r="51" spans="6:26" ht="20.25" customHeight="1">
      <c r="F51" s="133" t="s">
        <v>406</v>
      </c>
      <c r="G51" s="123">
        <v>2234</v>
      </c>
      <c r="H51" s="123">
        <v>1222</v>
      </c>
      <c r="I51" s="123">
        <v>1012</v>
      </c>
      <c r="K51" s="138" t="s">
        <v>407</v>
      </c>
      <c r="L51" s="144">
        <v>210</v>
      </c>
      <c r="M51" s="140">
        <v>47</v>
      </c>
      <c r="N51" s="140">
        <v>163</v>
      </c>
      <c r="Q51" s="124"/>
      <c r="R51" s="134"/>
      <c r="S51" s="134"/>
      <c r="T51" s="134"/>
      <c r="U51" s="134"/>
      <c r="V51" s="134"/>
      <c r="W51" s="134"/>
      <c r="X51" s="320"/>
      <c r="Y51" s="134"/>
    </row>
    <row r="52" spans="6:26" ht="20.25" customHeight="1">
      <c r="F52" s="133" t="s">
        <v>408</v>
      </c>
      <c r="G52" s="123">
        <v>2170</v>
      </c>
      <c r="H52" s="123">
        <v>1134</v>
      </c>
      <c r="I52" s="123">
        <v>1036</v>
      </c>
      <c r="K52" s="138" t="s">
        <v>409</v>
      </c>
      <c r="L52" s="144">
        <v>181</v>
      </c>
      <c r="M52" s="140">
        <v>25</v>
      </c>
      <c r="N52" s="140">
        <v>156</v>
      </c>
      <c r="Q52" s="124"/>
      <c r="R52" s="134"/>
      <c r="S52" s="134"/>
      <c r="T52" s="134"/>
      <c r="U52" s="134"/>
      <c r="V52" s="134"/>
      <c r="W52" s="134"/>
      <c r="X52" s="320"/>
      <c r="Y52" s="134"/>
    </row>
    <row r="53" spans="6:26" ht="20.25" customHeight="1">
      <c r="F53" s="133" t="s">
        <v>410</v>
      </c>
      <c r="G53" s="123">
        <v>2287</v>
      </c>
      <c r="H53" s="123">
        <v>1253</v>
      </c>
      <c r="I53" s="123">
        <v>1034</v>
      </c>
      <c r="K53" s="138" t="s">
        <v>411</v>
      </c>
      <c r="L53" s="144">
        <v>105</v>
      </c>
      <c r="M53" s="140">
        <v>15</v>
      </c>
      <c r="N53" s="140">
        <v>90</v>
      </c>
      <c r="Q53" s="124"/>
      <c r="R53" s="134"/>
      <c r="S53" s="134"/>
      <c r="T53" s="134"/>
      <c r="U53" s="134"/>
      <c r="V53" s="134"/>
      <c r="W53" s="134"/>
      <c r="X53" s="320"/>
      <c r="Y53" s="134"/>
    </row>
    <row r="54" spans="6:26" ht="20.25" customHeight="1">
      <c r="F54" s="133" t="s">
        <v>412</v>
      </c>
      <c r="G54" s="123">
        <v>2367</v>
      </c>
      <c r="H54" s="123">
        <v>1260</v>
      </c>
      <c r="I54" s="123">
        <v>1107</v>
      </c>
      <c r="K54" s="138" t="s">
        <v>413</v>
      </c>
      <c r="L54" s="144">
        <v>63</v>
      </c>
      <c r="M54" s="140">
        <v>13</v>
      </c>
      <c r="N54" s="140">
        <v>50</v>
      </c>
      <c r="Q54" s="135"/>
      <c r="R54" s="136"/>
      <c r="S54" s="136"/>
      <c r="T54" s="136"/>
      <c r="U54" s="136"/>
      <c r="V54" s="136"/>
      <c r="W54" s="136"/>
      <c r="X54" s="321"/>
      <c r="Y54" s="136"/>
      <c r="Z54" s="137"/>
    </row>
    <row r="55" spans="6:26" ht="20.25" customHeight="1">
      <c r="F55" s="141" t="s">
        <v>414</v>
      </c>
      <c r="G55" s="142">
        <v>2479</v>
      </c>
      <c r="H55" s="142">
        <v>1317</v>
      </c>
      <c r="I55" s="142">
        <v>1162</v>
      </c>
      <c r="K55" s="145" t="s">
        <v>415</v>
      </c>
      <c r="L55" s="146">
        <v>98</v>
      </c>
      <c r="M55" s="147">
        <v>10</v>
      </c>
      <c r="N55" s="147">
        <v>88</v>
      </c>
      <c r="Q55" s="124"/>
      <c r="R55" s="134"/>
      <c r="S55" s="134"/>
      <c r="T55" s="134"/>
      <c r="U55" s="134"/>
      <c r="V55" s="134"/>
      <c r="W55" s="134"/>
      <c r="X55" s="320"/>
      <c r="Y55" s="134"/>
    </row>
    <row r="56" spans="6:26" ht="20.25" customHeight="1">
      <c r="K56" s="127"/>
      <c r="L56" s="140"/>
      <c r="M56" s="140"/>
      <c r="N56" s="148"/>
      <c r="Q56" s="124"/>
      <c r="R56" s="134"/>
      <c r="S56" s="134"/>
      <c r="T56" s="134"/>
      <c r="U56" s="134"/>
      <c r="V56" s="134"/>
      <c r="W56" s="134"/>
      <c r="X56" s="320"/>
      <c r="Y56" s="134"/>
    </row>
    <row r="57" spans="6:26">
      <c r="Q57" s="124"/>
      <c r="R57" s="134"/>
      <c r="S57" s="134"/>
      <c r="T57" s="134"/>
      <c r="U57" s="134"/>
      <c r="V57" s="134"/>
      <c r="W57" s="134"/>
      <c r="X57" s="320"/>
      <c r="Y57" s="134"/>
    </row>
    <row r="58" spans="6:26">
      <c r="Q58" s="124"/>
      <c r="R58" s="134"/>
      <c r="S58" s="134"/>
      <c r="T58" s="134"/>
      <c r="U58" s="134"/>
      <c r="V58" s="134"/>
      <c r="W58" s="134"/>
      <c r="X58" s="320"/>
      <c r="Y58" s="134"/>
    </row>
    <row r="59" spans="6:26">
      <c r="Q59" s="124"/>
      <c r="R59" s="134"/>
      <c r="S59" s="134"/>
      <c r="T59" s="134"/>
      <c r="U59" s="134"/>
      <c r="V59" s="134"/>
      <c r="W59" s="134"/>
      <c r="X59" s="320"/>
      <c r="Y59" s="134"/>
    </row>
    <row r="60" spans="6:26">
      <c r="Q60" s="135"/>
      <c r="R60" s="136"/>
      <c r="S60" s="136"/>
      <c r="T60" s="136"/>
      <c r="U60" s="136"/>
      <c r="V60" s="136"/>
      <c r="W60" s="136"/>
      <c r="X60" s="321"/>
      <c r="Y60" s="136"/>
      <c r="Z60" s="137"/>
    </row>
    <row r="61" spans="6:26">
      <c r="Q61" s="124"/>
      <c r="R61" s="134"/>
      <c r="S61" s="134"/>
      <c r="T61" s="134"/>
      <c r="U61" s="134"/>
      <c r="V61" s="134"/>
      <c r="W61" s="134"/>
      <c r="X61" s="320"/>
      <c r="Y61" s="134"/>
    </row>
    <row r="62" spans="6:26">
      <c r="Q62" s="124"/>
      <c r="R62" s="134"/>
      <c r="S62" s="134"/>
      <c r="T62" s="134"/>
      <c r="U62" s="134"/>
      <c r="V62" s="134"/>
      <c r="W62" s="134"/>
      <c r="X62" s="320"/>
      <c r="Y62" s="134"/>
    </row>
    <row r="63" spans="6:26">
      <c r="Q63" s="124"/>
      <c r="R63" s="134"/>
      <c r="S63" s="134"/>
      <c r="T63" s="134"/>
      <c r="U63" s="134"/>
      <c r="V63" s="134"/>
      <c r="W63" s="134"/>
      <c r="X63" s="320"/>
      <c r="Y63" s="134"/>
    </row>
    <row r="64" spans="6:26">
      <c r="Q64" s="124"/>
      <c r="R64" s="134"/>
      <c r="S64" s="134"/>
      <c r="T64" s="134"/>
      <c r="U64" s="134"/>
      <c r="V64" s="134"/>
      <c r="W64" s="134"/>
      <c r="X64" s="320"/>
      <c r="Y64" s="134"/>
    </row>
    <row r="65" spans="17:26">
      <c r="Q65" s="124"/>
      <c r="R65" s="134"/>
      <c r="S65" s="134"/>
      <c r="T65" s="134"/>
      <c r="U65" s="134"/>
      <c r="V65" s="134"/>
      <c r="W65" s="134"/>
      <c r="X65" s="320"/>
      <c r="Y65" s="134"/>
    </row>
    <row r="66" spans="17:26">
      <c r="Q66" s="135"/>
      <c r="R66" s="136"/>
      <c r="S66" s="136"/>
      <c r="T66" s="136"/>
      <c r="U66" s="136"/>
      <c r="V66" s="136"/>
      <c r="W66" s="136"/>
      <c r="X66" s="321"/>
      <c r="Y66" s="136"/>
      <c r="Z66" s="137"/>
    </row>
    <row r="67" spans="17:26">
      <c r="Q67" s="124"/>
      <c r="R67" s="134"/>
      <c r="S67" s="134"/>
      <c r="T67" s="134"/>
      <c r="U67" s="134"/>
      <c r="V67" s="134"/>
      <c r="W67" s="134"/>
      <c r="X67" s="320"/>
      <c r="Y67" s="134"/>
      <c r="Z67" s="137"/>
    </row>
    <row r="68" spans="17:26">
      <c r="Q68" s="124"/>
      <c r="R68" s="134"/>
      <c r="S68" s="134"/>
      <c r="T68" s="134"/>
      <c r="U68" s="134"/>
      <c r="V68" s="134"/>
      <c r="W68" s="134"/>
      <c r="X68" s="320"/>
      <c r="Y68" s="134"/>
    </row>
    <row r="69" spans="17:26">
      <c r="Q69" s="124"/>
      <c r="R69" s="134"/>
      <c r="S69" s="134"/>
      <c r="T69" s="134"/>
      <c r="U69" s="134"/>
      <c r="V69" s="134"/>
      <c r="W69" s="134"/>
      <c r="X69" s="320"/>
      <c r="Y69" s="134"/>
    </row>
    <row r="70" spans="17:26">
      <c r="Q70" s="124"/>
      <c r="R70" s="134"/>
      <c r="S70" s="134"/>
      <c r="T70" s="134"/>
      <c r="U70" s="134"/>
      <c r="V70" s="134"/>
      <c r="W70" s="134"/>
      <c r="X70" s="320"/>
      <c r="Y70" s="134"/>
    </row>
    <row r="71" spans="17:26">
      <c r="Q71" s="124"/>
      <c r="R71" s="134"/>
      <c r="S71" s="134"/>
      <c r="T71" s="134"/>
      <c r="U71" s="134"/>
      <c r="V71" s="134"/>
      <c r="W71" s="134"/>
      <c r="X71" s="320"/>
      <c r="Y71" s="134"/>
    </row>
    <row r="72" spans="17:26">
      <c r="Q72" s="135"/>
      <c r="R72" s="136"/>
      <c r="S72" s="136"/>
      <c r="T72" s="136"/>
      <c r="U72" s="136"/>
      <c r="V72" s="136"/>
      <c r="W72" s="136"/>
      <c r="X72" s="321"/>
      <c r="Y72" s="136"/>
    </row>
    <row r="73" spans="17:26">
      <c r="Q73" s="124"/>
      <c r="R73" s="134"/>
      <c r="S73" s="134"/>
      <c r="T73" s="134"/>
      <c r="U73" s="134"/>
      <c r="V73" s="134"/>
      <c r="W73" s="134"/>
      <c r="X73" s="320"/>
      <c r="Y73" s="134"/>
    </row>
    <row r="74" spans="17:26">
      <c r="Q74" s="124"/>
      <c r="R74" s="134"/>
      <c r="S74" s="134"/>
      <c r="T74" s="134"/>
      <c r="U74" s="134"/>
      <c r="V74" s="134"/>
      <c r="W74" s="134"/>
      <c r="X74" s="320"/>
      <c r="Y74" s="134"/>
    </row>
    <row r="75" spans="17:26">
      <c r="Q75" s="124"/>
      <c r="R75" s="134"/>
      <c r="S75" s="134"/>
      <c r="T75" s="134"/>
      <c r="U75" s="134"/>
      <c r="V75" s="134"/>
      <c r="W75" s="134"/>
      <c r="X75" s="320"/>
      <c r="Y75" s="134"/>
    </row>
    <row r="76" spans="17:26">
      <c r="Q76" s="124"/>
      <c r="R76" s="134"/>
      <c r="S76" s="134"/>
      <c r="T76" s="134"/>
      <c r="U76" s="134"/>
      <c r="V76" s="134"/>
      <c r="W76" s="134"/>
      <c r="X76" s="320"/>
      <c r="Y76" s="134"/>
    </row>
    <row r="77" spans="17:26">
      <c r="Q77" s="124"/>
      <c r="R77" s="134"/>
      <c r="S77" s="134"/>
      <c r="T77" s="134"/>
      <c r="U77" s="134"/>
      <c r="V77" s="134"/>
      <c r="W77" s="134"/>
      <c r="X77" s="320"/>
      <c r="Y77" s="134"/>
    </row>
    <row r="78" spans="17:26">
      <c r="Q78" s="135"/>
      <c r="R78" s="136"/>
      <c r="S78" s="136"/>
      <c r="T78" s="136"/>
      <c r="U78" s="136"/>
      <c r="V78" s="136"/>
      <c r="W78" s="136"/>
      <c r="X78" s="321"/>
      <c r="Y78" s="136"/>
    </row>
    <row r="79" spans="17:26">
      <c r="Q79" s="124"/>
      <c r="R79" s="134"/>
      <c r="S79" s="134"/>
      <c r="T79" s="134"/>
      <c r="U79" s="134"/>
      <c r="V79" s="134"/>
      <c r="W79" s="134"/>
      <c r="X79" s="320"/>
      <c r="Y79" s="134"/>
    </row>
    <row r="80" spans="17:26">
      <c r="Q80" s="124"/>
      <c r="R80" s="134"/>
      <c r="S80" s="134"/>
      <c r="T80" s="134"/>
      <c r="U80" s="134"/>
      <c r="V80" s="134"/>
      <c r="W80" s="134"/>
      <c r="X80" s="320"/>
      <c r="Y80" s="134"/>
    </row>
    <row r="81" spans="17:25">
      <c r="Q81" s="124"/>
      <c r="R81" s="134"/>
      <c r="S81" s="134"/>
      <c r="T81" s="134"/>
      <c r="U81" s="134"/>
      <c r="V81" s="134"/>
      <c r="W81" s="134"/>
      <c r="X81" s="320"/>
      <c r="Y81" s="134"/>
    </row>
    <row r="82" spans="17:25">
      <c r="Q82" s="124"/>
      <c r="R82" s="134"/>
      <c r="S82" s="134"/>
      <c r="T82" s="134"/>
      <c r="U82" s="134"/>
      <c r="V82" s="134"/>
      <c r="W82" s="134"/>
      <c r="X82" s="320"/>
      <c r="Y82" s="134"/>
    </row>
    <row r="83" spans="17:25">
      <c r="Q83" s="124"/>
      <c r="R83" s="134"/>
      <c r="S83" s="134"/>
      <c r="T83" s="134"/>
      <c r="U83" s="134"/>
      <c r="V83" s="134"/>
      <c r="W83" s="134"/>
      <c r="X83" s="320"/>
      <c r="Y83" s="134"/>
    </row>
    <row r="84" spans="17:25">
      <c r="Q84" s="135"/>
      <c r="R84" s="136"/>
      <c r="S84" s="136"/>
      <c r="T84" s="136"/>
      <c r="U84" s="136"/>
      <c r="V84" s="136"/>
      <c r="W84" s="136"/>
      <c r="X84" s="321"/>
      <c r="Y84" s="136"/>
    </row>
    <row r="85" spans="17:25">
      <c r="Q85" s="124"/>
      <c r="R85" s="134"/>
      <c r="S85" s="134"/>
      <c r="T85" s="134"/>
      <c r="U85" s="134"/>
      <c r="V85" s="134"/>
      <c r="W85" s="134"/>
      <c r="X85" s="320"/>
      <c r="Y85" s="134"/>
    </row>
    <row r="86" spans="17:25">
      <c r="Q86" s="124"/>
      <c r="R86" s="134"/>
      <c r="S86" s="134"/>
      <c r="T86" s="134"/>
      <c r="U86" s="134"/>
      <c r="V86" s="134"/>
      <c r="W86" s="134"/>
      <c r="X86" s="320"/>
      <c r="Y86" s="134"/>
    </row>
    <row r="87" spans="17:25">
      <c r="Q87" s="124"/>
      <c r="R87" s="134"/>
      <c r="S87" s="134"/>
      <c r="T87" s="134"/>
      <c r="U87" s="134"/>
      <c r="V87" s="134"/>
      <c r="W87" s="134"/>
      <c r="X87" s="320"/>
      <c r="Y87" s="134"/>
    </row>
    <row r="88" spans="17:25">
      <c r="Q88" s="124"/>
      <c r="R88" s="134"/>
      <c r="S88" s="134"/>
      <c r="T88" s="134"/>
      <c r="U88" s="134"/>
      <c r="V88" s="134"/>
      <c r="W88" s="134"/>
      <c r="X88" s="320"/>
      <c r="Y88" s="134"/>
    </row>
    <row r="89" spans="17:25">
      <c r="Q89" s="124"/>
      <c r="R89" s="134"/>
      <c r="S89" s="134"/>
      <c r="T89" s="134"/>
      <c r="U89" s="134"/>
      <c r="V89" s="134"/>
      <c r="W89" s="134"/>
      <c r="X89" s="320"/>
      <c r="Y89" s="134"/>
    </row>
    <row r="90" spans="17:25">
      <c r="Q90" s="135"/>
      <c r="R90" s="136"/>
      <c r="S90" s="136"/>
      <c r="T90" s="136"/>
      <c r="U90" s="136"/>
      <c r="V90" s="136"/>
      <c r="W90" s="136"/>
      <c r="X90" s="321"/>
      <c r="Y90" s="136"/>
    </row>
    <row r="91" spans="17:25">
      <c r="Q91" s="124"/>
      <c r="R91" s="134"/>
      <c r="S91" s="134"/>
      <c r="T91" s="134"/>
      <c r="U91" s="134"/>
      <c r="V91" s="134"/>
      <c r="W91" s="134"/>
      <c r="X91" s="320"/>
      <c r="Y91" s="134"/>
    </row>
    <row r="92" spans="17:25">
      <c r="Q92" s="124"/>
      <c r="R92" s="134"/>
      <c r="S92" s="134"/>
      <c r="T92" s="134"/>
      <c r="U92" s="134"/>
      <c r="V92" s="134"/>
      <c r="W92" s="134"/>
      <c r="X92" s="320"/>
      <c r="Y92" s="134"/>
    </row>
    <row r="93" spans="17:25">
      <c r="Q93" s="124"/>
      <c r="R93" s="134"/>
      <c r="S93" s="134"/>
      <c r="T93" s="134"/>
      <c r="U93" s="134"/>
      <c r="V93" s="134"/>
      <c r="W93" s="134"/>
      <c r="X93" s="320"/>
      <c r="Y93" s="134"/>
    </row>
    <row r="94" spans="17:25">
      <c r="Q94" s="124"/>
      <c r="R94" s="134"/>
      <c r="S94" s="134"/>
      <c r="T94" s="134"/>
      <c r="U94" s="134"/>
      <c r="V94" s="134"/>
      <c r="W94" s="134"/>
      <c r="X94" s="320"/>
      <c r="Y94" s="134"/>
    </row>
    <row r="95" spans="17:25">
      <c r="Q95" s="124"/>
      <c r="R95" s="134"/>
      <c r="S95" s="134"/>
      <c r="T95" s="134"/>
      <c r="U95" s="134"/>
      <c r="V95" s="134"/>
      <c r="W95" s="134"/>
      <c r="X95" s="320"/>
      <c r="Y95" s="134"/>
    </row>
    <row r="96" spans="17:25">
      <c r="Q96" s="135"/>
      <c r="R96" s="136"/>
      <c r="S96" s="136"/>
      <c r="T96" s="136"/>
      <c r="U96" s="136"/>
      <c r="V96" s="136"/>
      <c r="W96" s="136"/>
      <c r="X96" s="321"/>
      <c r="Y96" s="136"/>
    </row>
    <row r="97" spans="17:25">
      <c r="Q97" s="124"/>
      <c r="R97" s="134"/>
      <c r="S97" s="134"/>
      <c r="T97" s="134"/>
      <c r="U97" s="134"/>
      <c r="V97" s="134"/>
      <c r="W97" s="134"/>
      <c r="X97" s="320"/>
      <c r="Y97" s="134"/>
    </row>
    <row r="98" spans="17:25">
      <c r="Q98" s="124"/>
      <c r="R98" s="134"/>
      <c r="S98" s="134"/>
      <c r="T98" s="134"/>
      <c r="U98" s="134"/>
      <c r="V98" s="134"/>
      <c r="W98" s="134"/>
      <c r="X98" s="320"/>
      <c r="Y98" s="134"/>
    </row>
    <row r="99" spans="17:25">
      <c r="Q99" s="124"/>
      <c r="R99" s="134"/>
      <c r="S99" s="134"/>
      <c r="T99" s="134"/>
      <c r="U99" s="134"/>
      <c r="V99" s="134"/>
      <c r="W99" s="134"/>
      <c r="X99" s="320"/>
      <c r="Y99" s="134"/>
    </row>
    <row r="100" spans="17:25">
      <c r="Q100" s="124"/>
      <c r="R100" s="134"/>
      <c r="S100" s="134"/>
      <c r="T100" s="134"/>
      <c r="U100" s="134"/>
      <c r="V100" s="134"/>
      <c r="W100" s="134"/>
      <c r="X100" s="320"/>
      <c r="Y100" s="134"/>
    </row>
    <row r="101" spans="17:25">
      <c r="Q101" s="124"/>
      <c r="R101" s="134"/>
      <c r="S101" s="134"/>
      <c r="T101" s="134"/>
      <c r="U101" s="134"/>
      <c r="V101" s="134"/>
      <c r="W101" s="134"/>
      <c r="X101" s="320"/>
      <c r="Y101" s="134"/>
    </row>
    <row r="102" spans="17:25">
      <c r="Q102" s="135"/>
      <c r="R102" s="136"/>
      <c r="S102" s="136"/>
      <c r="T102" s="136"/>
      <c r="U102" s="136"/>
      <c r="V102" s="136"/>
      <c r="W102" s="136"/>
      <c r="X102" s="321"/>
      <c r="Y102" s="136"/>
    </row>
    <row r="103" spans="17:25">
      <c r="Q103" s="124"/>
      <c r="R103" s="134"/>
      <c r="S103" s="134"/>
      <c r="T103" s="134"/>
      <c r="U103" s="134"/>
      <c r="V103" s="134"/>
      <c r="W103" s="134"/>
      <c r="X103" s="320"/>
      <c r="Y103" s="134"/>
    </row>
    <row r="104" spans="17:25">
      <c r="Q104" s="124"/>
      <c r="R104" s="134"/>
      <c r="S104" s="134"/>
      <c r="T104" s="134"/>
      <c r="U104" s="134"/>
      <c r="V104" s="134"/>
      <c r="W104" s="134"/>
      <c r="X104" s="320"/>
      <c r="Y104" s="134"/>
    </row>
    <row r="105" spans="17:25">
      <c r="Q105" s="124"/>
      <c r="R105" s="134"/>
      <c r="S105" s="134"/>
      <c r="T105" s="134"/>
      <c r="U105" s="134"/>
      <c r="V105" s="134"/>
      <c r="W105" s="134"/>
      <c r="X105" s="320"/>
      <c r="Y105" s="134"/>
    </row>
    <row r="106" spans="17:25">
      <c r="Q106" s="124"/>
      <c r="R106" s="134"/>
      <c r="S106" s="134"/>
      <c r="T106" s="134"/>
      <c r="U106" s="134"/>
      <c r="V106" s="134"/>
      <c r="W106" s="134"/>
      <c r="X106" s="320"/>
      <c r="Y106" s="134"/>
    </row>
    <row r="107" spans="17:25">
      <c r="Q107" s="124"/>
      <c r="R107" s="134"/>
      <c r="S107" s="134"/>
      <c r="T107" s="134"/>
      <c r="U107" s="134"/>
      <c r="V107" s="134"/>
      <c r="W107" s="134"/>
      <c r="X107" s="320"/>
      <c r="Y107" s="134"/>
    </row>
    <row r="108" spans="17:25">
      <c r="Q108" s="135"/>
      <c r="R108" s="136"/>
      <c r="S108" s="136"/>
      <c r="T108" s="136"/>
      <c r="U108" s="136"/>
      <c r="V108" s="136"/>
      <c r="W108" s="136"/>
      <c r="X108" s="321"/>
      <c r="Y108" s="136"/>
    </row>
    <row r="109" spans="17:25">
      <c r="Q109" s="124"/>
      <c r="R109" s="134"/>
      <c r="S109" s="134"/>
      <c r="T109" s="134"/>
      <c r="U109" s="134"/>
      <c r="V109" s="134"/>
      <c r="W109" s="134"/>
      <c r="X109" s="320"/>
      <c r="Y109" s="134"/>
    </row>
    <row r="110" spans="17:25">
      <c r="Q110" s="124"/>
      <c r="R110" s="134"/>
      <c r="S110" s="134"/>
      <c r="T110" s="134"/>
      <c r="U110" s="134"/>
      <c r="V110" s="134"/>
      <c r="W110" s="134"/>
      <c r="X110" s="320"/>
      <c r="Y110" s="134"/>
    </row>
    <row r="111" spans="17:25">
      <c r="Q111" s="124"/>
      <c r="R111" s="134"/>
      <c r="S111" s="134"/>
      <c r="T111" s="134"/>
      <c r="U111" s="134"/>
      <c r="V111" s="134"/>
      <c r="W111" s="134"/>
      <c r="X111" s="320"/>
      <c r="Y111" s="134"/>
    </row>
    <row r="112" spans="17:25">
      <c r="Q112" s="124"/>
      <c r="R112" s="134"/>
      <c r="S112" s="134"/>
      <c r="T112" s="134"/>
      <c r="U112" s="134"/>
      <c r="V112" s="134"/>
      <c r="W112" s="134"/>
      <c r="X112" s="320"/>
      <c r="Y112" s="134"/>
    </row>
    <row r="113" spans="17:25">
      <c r="Q113" s="124"/>
      <c r="R113" s="134"/>
      <c r="S113" s="134"/>
      <c r="T113" s="134"/>
      <c r="U113" s="134"/>
      <c r="V113" s="134"/>
      <c r="W113" s="134"/>
      <c r="X113" s="320"/>
      <c r="Y113" s="134"/>
    </row>
    <row r="114" spans="17:25">
      <c r="Q114" s="135"/>
      <c r="R114" s="136"/>
      <c r="S114" s="136"/>
      <c r="T114" s="136"/>
      <c r="U114" s="136"/>
      <c r="V114" s="136"/>
      <c r="W114" s="136"/>
      <c r="X114" s="321"/>
      <c r="Y114" s="136"/>
    </row>
    <row r="115" spans="17:25">
      <c r="Q115" s="124"/>
      <c r="R115" s="134"/>
      <c r="S115" s="134"/>
      <c r="T115" s="134"/>
      <c r="U115" s="134"/>
      <c r="V115" s="134"/>
      <c r="W115" s="134"/>
      <c r="X115" s="320"/>
      <c r="Y115" s="134"/>
    </row>
    <row r="116" spans="17:25">
      <c r="Q116" s="124"/>
      <c r="R116" s="134"/>
      <c r="S116" s="134"/>
      <c r="T116" s="134"/>
      <c r="U116" s="134"/>
      <c r="V116" s="134"/>
      <c r="W116" s="134"/>
      <c r="X116" s="320"/>
      <c r="Y116" s="134"/>
    </row>
    <row r="117" spans="17:25">
      <c r="Q117" s="124"/>
      <c r="R117" s="134"/>
      <c r="S117" s="134"/>
      <c r="T117" s="134"/>
      <c r="U117" s="134"/>
      <c r="V117" s="134"/>
      <c r="W117" s="134"/>
      <c r="X117" s="320"/>
      <c r="Y117" s="134"/>
    </row>
    <row r="118" spans="17:25">
      <c r="Q118" s="124"/>
      <c r="R118" s="134"/>
      <c r="S118" s="134"/>
      <c r="T118" s="134"/>
      <c r="U118" s="134"/>
      <c r="V118" s="134"/>
      <c r="W118" s="134"/>
      <c r="X118" s="320"/>
      <c r="Y118" s="134"/>
    </row>
    <row r="119" spans="17:25">
      <c r="Q119" s="124"/>
      <c r="R119" s="134"/>
      <c r="S119" s="134"/>
      <c r="T119" s="134"/>
      <c r="U119" s="134"/>
      <c r="V119" s="134"/>
      <c r="W119" s="134"/>
      <c r="X119" s="320"/>
      <c r="Y119" s="134"/>
    </row>
    <row r="120" spans="17:25">
      <c r="Q120" s="135"/>
      <c r="R120" s="136"/>
      <c r="S120" s="136"/>
      <c r="T120" s="136"/>
      <c r="U120" s="136"/>
      <c r="V120" s="136"/>
      <c r="W120" s="136"/>
      <c r="X120" s="321"/>
      <c r="Y120" s="136"/>
    </row>
    <row r="121" spans="17:25">
      <c r="Q121" s="124"/>
      <c r="R121" s="134"/>
      <c r="S121" s="134"/>
      <c r="T121" s="134"/>
      <c r="U121" s="134"/>
      <c r="V121" s="134"/>
      <c r="W121" s="134"/>
      <c r="X121" s="320"/>
      <c r="Y121" s="134"/>
    </row>
    <row r="122" spans="17:25">
      <c r="Q122" s="124"/>
      <c r="R122" s="134"/>
      <c r="S122" s="134"/>
      <c r="T122" s="134"/>
      <c r="U122" s="134"/>
      <c r="V122" s="134"/>
      <c r="W122" s="134"/>
      <c r="X122" s="320"/>
      <c r="Y122" s="134"/>
    </row>
    <row r="123" spans="17:25">
      <c r="Q123" s="124"/>
      <c r="R123" s="134"/>
      <c r="S123" s="134"/>
      <c r="T123" s="134"/>
      <c r="U123" s="134"/>
      <c r="V123" s="134"/>
      <c r="W123" s="134"/>
      <c r="X123" s="320"/>
      <c r="Y123" s="134"/>
    </row>
    <row r="124" spans="17:25">
      <c r="Q124" s="124"/>
      <c r="R124" s="134"/>
      <c r="S124" s="134"/>
      <c r="T124" s="134"/>
      <c r="U124" s="134"/>
      <c r="V124" s="134"/>
      <c r="W124" s="134"/>
      <c r="X124" s="320"/>
      <c r="Y124" s="134"/>
    </row>
    <row r="125" spans="17:25">
      <c r="Q125" s="124"/>
      <c r="R125" s="134"/>
      <c r="S125" s="134"/>
      <c r="T125" s="134"/>
      <c r="U125" s="134"/>
      <c r="V125" s="134"/>
      <c r="W125" s="134"/>
      <c r="X125" s="320"/>
      <c r="Y125" s="134"/>
    </row>
    <row r="126" spans="17:25">
      <c r="Q126" s="135"/>
      <c r="R126" s="136"/>
      <c r="S126" s="136"/>
      <c r="T126" s="136"/>
      <c r="U126" s="136"/>
      <c r="V126" s="136"/>
      <c r="W126" s="136"/>
      <c r="X126" s="321"/>
      <c r="Y126" s="136"/>
    </row>
    <row r="127" spans="17:25">
      <c r="Q127" s="135"/>
      <c r="R127" s="136"/>
      <c r="S127" s="136"/>
      <c r="T127" s="136"/>
      <c r="U127" s="136"/>
      <c r="V127" s="136"/>
      <c r="W127" s="136"/>
      <c r="X127" s="321"/>
      <c r="Y127" s="136"/>
    </row>
    <row r="128" spans="17:25">
      <c r="Q128" s="124"/>
      <c r="R128" s="124"/>
      <c r="S128" s="124"/>
      <c r="T128" s="124"/>
      <c r="U128" s="124"/>
      <c r="V128" s="124"/>
      <c r="W128" s="124"/>
      <c r="X128" s="319"/>
      <c r="Y128" s="124"/>
    </row>
    <row r="129" spans="17:25">
      <c r="Q129" s="124"/>
      <c r="R129" s="134"/>
      <c r="S129" s="134"/>
      <c r="T129" s="134"/>
      <c r="U129" s="134"/>
      <c r="V129" s="134"/>
      <c r="W129" s="134"/>
      <c r="X129" s="319"/>
      <c r="Y129" s="124"/>
    </row>
    <row r="130" spans="17:25">
      <c r="Q130" s="124"/>
      <c r="R130" s="134"/>
      <c r="S130" s="134"/>
      <c r="T130" s="134"/>
      <c r="U130" s="134"/>
      <c r="V130" s="134"/>
      <c r="W130" s="134"/>
      <c r="X130" s="319"/>
      <c r="Y130" s="124"/>
    </row>
    <row r="131" spans="17:25">
      <c r="Q131" s="124"/>
      <c r="R131" s="134"/>
      <c r="S131" s="134"/>
      <c r="T131" s="134"/>
      <c r="U131" s="134"/>
      <c r="V131" s="134"/>
      <c r="W131" s="134"/>
      <c r="X131" s="319"/>
      <c r="Y131" s="124"/>
    </row>
    <row r="132" spans="17:25">
      <c r="Q132" s="124"/>
      <c r="R132" s="134"/>
      <c r="S132" s="134"/>
      <c r="T132" s="134"/>
      <c r="U132" s="134"/>
      <c r="V132" s="134"/>
      <c r="W132" s="134"/>
      <c r="X132" s="319"/>
      <c r="Y132" s="124"/>
    </row>
    <row r="133" spans="17:25">
      <c r="Q133" s="124"/>
      <c r="R133" s="124"/>
      <c r="S133" s="124"/>
      <c r="T133" s="124"/>
      <c r="U133" s="124"/>
      <c r="V133" s="124"/>
      <c r="W133" s="124"/>
      <c r="X133" s="319"/>
      <c r="Y133" s="124"/>
    </row>
    <row r="134" spans="17:25">
      <c r="Q134" s="124"/>
      <c r="R134" s="134"/>
      <c r="S134" s="134"/>
      <c r="T134" s="134"/>
      <c r="U134" s="134"/>
      <c r="V134" s="134"/>
      <c r="W134" s="134"/>
      <c r="X134" s="319"/>
      <c r="Y134" s="124"/>
    </row>
    <row r="135" spans="17:25">
      <c r="Q135" s="124"/>
      <c r="R135" s="134"/>
      <c r="S135" s="134"/>
      <c r="T135" s="134"/>
      <c r="U135" s="134"/>
      <c r="V135" s="134"/>
      <c r="W135" s="134"/>
      <c r="X135" s="319"/>
      <c r="Y135" s="124"/>
    </row>
    <row r="136" spans="17:25">
      <c r="Q136" s="124"/>
      <c r="R136" s="124"/>
      <c r="S136" s="124"/>
      <c r="T136" s="124"/>
      <c r="U136" s="124"/>
      <c r="V136" s="124"/>
      <c r="W136" s="124"/>
      <c r="X136" s="319"/>
      <c r="Y136" s="124"/>
    </row>
    <row r="137" spans="17:25">
      <c r="Q137" s="124"/>
      <c r="R137" s="124"/>
      <c r="S137" s="124"/>
      <c r="T137" s="124"/>
      <c r="U137" s="124"/>
      <c r="V137" s="124"/>
      <c r="W137" s="124"/>
      <c r="X137" s="319"/>
      <c r="Y137" s="124"/>
    </row>
    <row r="138" spans="17:25">
      <c r="Q138" s="124"/>
      <c r="R138" s="124"/>
      <c r="S138" s="124"/>
      <c r="T138" s="124"/>
      <c r="U138" s="124"/>
      <c r="V138" s="124"/>
      <c r="W138" s="124"/>
      <c r="X138" s="319"/>
      <c r="Y138" s="124"/>
    </row>
    <row r="139" spans="17:25">
      <c r="Q139" s="124"/>
      <c r="R139" s="124"/>
      <c r="S139" s="124"/>
      <c r="T139" s="124"/>
      <c r="U139" s="124"/>
      <c r="V139" s="124"/>
      <c r="W139" s="124"/>
      <c r="X139" s="319"/>
      <c r="Y139" s="124"/>
    </row>
  </sheetData>
  <mergeCells count="1">
    <mergeCell ref="L3:N3"/>
  </mergeCells>
  <phoneticPr fontId="11"/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opLeftCell="A4" workbookViewId="0">
      <selection activeCell="D14" sqref="D14"/>
    </sheetView>
  </sheetViews>
  <sheetFormatPr defaultRowHeight="13.5"/>
  <cols>
    <col min="1" max="1" width="11.375" style="1" customWidth="1"/>
    <col min="2" max="7" width="7.625" style="2" customWidth="1"/>
    <col min="8" max="8" width="9.25" style="3" customWidth="1"/>
    <col min="9" max="11" width="7.625" style="2" customWidth="1"/>
    <col min="12" max="12" width="9" style="4" customWidth="1"/>
    <col min="13" max="16384" width="9" style="4"/>
  </cols>
  <sheetData>
    <row r="1" spans="1:11" s="5" customFormat="1" ht="17.25" customHeight="1">
      <c r="A1" s="9" t="s">
        <v>2</v>
      </c>
      <c r="B1" s="15"/>
      <c r="C1" s="15"/>
      <c r="D1" s="15"/>
      <c r="E1" s="15"/>
      <c r="F1" s="15"/>
      <c r="G1" s="15"/>
      <c r="H1" s="22"/>
      <c r="I1" s="15"/>
      <c r="J1" s="15"/>
    </row>
    <row r="2" spans="1:11" ht="7.5" customHeight="1">
      <c r="A2" s="10"/>
      <c r="K2" s="4"/>
    </row>
    <row r="3" spans="1:11" ht="20.25" customHeight="1">
      <c r="A3" s="11"/>
      <c r="K3" s="25" t="s">
        <v>3</v>
      </c>
    </row>
    <row r="4" spans="1:11" ht="20.25" customHeight="1">
      <c r="A4" s="361" t="s">
        <v>6</v>
      </c>
      <c r="B4" s="358" t="s">
        <v>9</v>
      </c>
      <c r="C4" s="359"/>
      <c r="D4" s="360"/>
      <c r="E4" s="358" t="s">
        <v>5</v>
      </c>
      <c r="F4" s="359"/>
      <c r="G4" s="360"/>
      <c r="H4" s="354" t="s">
        <v>10</v>
      </c>
      <c r="I4" s="354" t="s">
        <v>8</v>
      </c>
      <c r="J4" s="354" t="s">
        <v>11</v>
      </c>
      <c r="K4" s="356" t="s">
        <v>12</v>
      </c>
    </row>
    <row r="5" spans="1:11" ht="20.25" customHeight="1">
      <c r="A5" s="362"/>
      <c r="B5" s="16" t="s">
        <v>13</v>
      </c>
      <c r="C5" s="16" t="s">
        <v>14</v>
      </c>
      <c r="D5" s="16" t="s">
        <v>15</v>
      </c>
      <c r="E5" s="16" t="s">
        <v>13</v>
      </c>
      <c r="F5" s="16" t="s">
        <v>14</v>
      </c>
      <c r="G5" s="16" t="s">
        <v>15</v>
      </c>
      <c r="H5" s="355"/>
      <c r="I5" s="355"/>
      <c r="J5" s="355"/>
      <c r="K5" s="357"/>
    </row>
    <row r="6" spans="1:11" s="6" customFormat="1" ht="20.25" customHeight="1">
      <c r="A6" s="12" t="s">
        <v>18</v>
      </c>
      <c r="B6" s="17">
        <v>1060</v>
      </c>
      <c r="C6" s="17">
        <v>546</v>
      </c>
      <c r="D6" s="17">
        <v>514</v>
      </c>
      <c r="E6" s="17">
        <v>1575</v>
      </c>
      <c r="F6" s="17">
        <v>825</v>
      </c>
      <c r="G6" s="17">
        <v>750</v>
      </c>
      <c r="H6" s="17" t="s">
        <v>24</v>
      </c>
      <c r="I6" s="17">
        <v>615</v>
      </c>
      <c r="J6" s="17">
        <v>208</v>
      </c>
      <c r="K6" s="17">
        <v>33</v>
      </c>
    </row>
    <row r="7" spans="1:11" s="6" customFormat="1" ht="20.25" customHeight="1">
      <c r="A7" s="13" t="s">
        <v>19</v>
      </c>
      <c r="B7" s="17">
        <v>998</v>
      </c>
      <c r="C7" s="17">
        <v>523</v>
      </c>
      <c r="D7" s="17">
        <v>475</v>
      </c>
      <c r="E7" s="17">
        <v>1788</v>
      </c>
      <c r="F7" s="17">
        <v>945</v>
      </c>
      <c r="G7" s="17">
        <v>843</v>
      </c>
      <c r="H7" s="17" t="s">
        <v>25</v>
      </c>
      <c r="I7" s="17">
        <v>573</v>
      </c>
      <c r="J7" s="17">
        <v>267</v>
      </c>
      <c r="K7" s="17">
        <v>29</v>
      </c>
    </row>
    <row r="8" spans="1:11" s="6" customFormat="1" ht="20.25" customHeight="1">
      <c r="A8" s="13" t="s">
        <v>20</v>
      </c>
      <c r="B8" s="17">
        <v>986</v>
      </c>
      <c r="C8" s="17">
        <v>505</v>
      </c>
      <c r="D8" s="17">
        <v>481</v>
      </c>
      <c r="E8" s="17">
        <v>1760</v>
      </c>
      <c r="F8" s="17">
        <v>900</v>
      </c>
      <c r="G8" s="17">
        <v>859</v>
      </c>
      <c r="H8" s="17" t="s">
        <v>1</v>
      </c>
      <c r="I8" s="17">
        <v>576</v>
      </c>
      <c r="J8" s="17">
        <v>227</v>
      </c>
      <c r="K8" s="17">
        <v>33</v>
      </c>
    </row>
    <row r="9" spans="1:11" s="6" customFormat="1" ht="20.25" customHeight="1">
      <c r="A9" s="13" t="s">
        <v>7</v>
      </c>
      <c r="B9" s="17">
        <v>970</v>
      </c>
      <c r="C9" s="17">
        <v>481</v>
      </c>
      <c r="D9" s="17">
        <v>489</v>
      </c>
      <c r="E9" s="17">
        <v>1667</v>
      </c>
      <c r="F9" s="17">
        <v>867</v>
      </c>
      <c r="G9" s="17">
        <v>799</v>
      </c>
      <c r="H9" s="17" t="s">
        <v>30</v>
      </c>
      <c r="I9" s="17">
        <v>605</v>
      </c>
      <c r="J9" s="17">
        <v>240</v>
      </c>
      <c r="K9" s="17">
        <v>30</v>
      </c>
    </row>
    <row r="10" spans="1:11" s="6" customFormat="1" ht="20.25" customHeight="1">
      <c r="A10" s="13" t="s">
        <v>22</v>
      </c>
      <c r="B10" s="17">
        <v>1101</v>
      </c>
      <c r="C10" s="17">
        <v>588</v>
      </c>
      <c r="D10" s="17">
        <v>513</v>
      </c>
      <c r="E10" s="17">
        <v>1952</v>
      </c>
      <c r="F10" s="17">
        <v>980</v>
      </c>
      <c r="G10" s="17">
        <v>972</v>
      </c>
      <c r="H10" s="17" t="s">
        <v>23</v>
      </c>
      <c r="I10" s="17">
        <v>672</v>
      </c>
      <c r="J10" s="17">
        <v>248</v>
      </c>
      <c r="K10" s="17">
        <v>17</v>
      </c>
    </row>
    <row r="11" spans="1:11" s="6" customFormat="1" ht="20.25" customHeight="1">
      <c r="A11" s="13" t="s">
        <v>26</v>
      </c>
      <c r="B11" s="17">
        <v>1080</v>
      </c>
      <c r="C11" s="17">
        <v>546</v>
      </c>
      <c r="D11" s="17">
        <v>534</v>
      </c>
      <c r="E11" s="17">
        <v>1905</v>
      </c>
      <c r="F11" s="17">
        <v>954</v>
      </c>
      <c r="G11" s="17">
        <v>950</v>
      </c>
      <c r="H11" s="17" t="s">
        <v>31</v>
      </c>
      <c r="I11" s="17">
        <v>649</v>
      </c>
      <c r="J11" s="17">
        <v>259</v>
      </c>
      <c r="K11" s="17">
        <v>31</v>
      </c>
    </row>
    <row r="12" spans="1:11" s="6" customFormat="1" ht="20.25" customHeight="1">
      <c r="A12" s="13" t="s">
        <v>32</v>
      </c>
      <c r="B12" s="17">
        <v>1101</v>
      </c>
      <c r="C12" s="17">
        <v>585</v>
      </c>
      <c r="D12" s="17">
        <v>516</v>
      </c>
      <c r="E12" s="17">
        <v>2084</v>
      </c>
      <c r="F12" s="17">
        <v>1069</v>
      </c>
      <c r="G12" s="17">
        <v>1015</v>
      </c>
      <c r="H12" s="17" t="s">
        <v>33</v>
      </c>
      <c r="I12" s="17">
        <v>632</v>
      </c>
      <c r="J12" s="17">
        <v>256</v>
      </c>
      <c r="K12" s="17">
        <v>22</v>
      </c>
    </row>
    <row r="13" spans="1:11" s="6" customFormat="1" ht="20.25" customHeight="1">
      <c r="A13" s="13" t="s">
        <v>34</v>
      </c>
      <c r="B13" s="18">
        <v>1002</v>
      </c>
      <c r="C13" s="17">
        <v>526</v>
      </c>
      <c r="D13" s="17">
        <v>476</v>
      </c>
      <c r="E13" s="17">
        <v>2044</v>
      </c>
      <c r="F13" s="17">
        <v>1046</v>
      </c>
      <c r="G13" s="17">
        <v>998</v>
      </c>
      <c r="H13" s="17" t="s">
        <v>37</v>
      </c>
      <c r="I13" s="17">
        <v>592</v>
      </c>
      <c r="J13" s="17">
        <v>220</v>
      </c>
      <c r="K13" s="17">
        <v>13</v>
      </c>
    </row>
    <row r="14" spans="1:11" s="6" customFormat="1" ht="20.25" customHeight="1">
      <c r="A14" s="13" t="s">
        <v>36</v>
      </c>
      <c r="B14" s="18">
        <v>1020</v>
      </c>
      <c r="C14" s="17">
        <v>544</v>
      </c>
      <c r="D14" s="17">
        <v>476</v>
      </c>
      <c r="E14" s="17">
        <v>2116</v>
      </c>
      <c r="F14" s="17">
        <v>1082</v>
      </c>
      <c r="G14" s="17">
        <v>1034</v>
      </c>
      <c r="H14" s="17" t="s">
        <v>38</v>
      </c>
      <c r="I14" s="17">
        <v>613</v>
      </c>
      <c r="J14" s="17">
        <v>250</v>
      </c>
      <c r="K14" s="17">
        <v>34</v>
      </c>
    </row>
    <row r="15" spans="1:11" s="6" customFormat="1" ht="20.25" customHeight="1">
      <c r="A15" s="13" t="s">
        <v>28</v>
      </c>
      <c r="B15" s="18">
        <v>928</v>
      </c>
      <c r="C15" s="17">
        <v>477</v>
      </c>
      <c r="D15" s="17">
        <v>451</v>
      </c>
      <c r="E15" s="17">
        <v>2068</v>
      </c>
      <c r="F15" s="17">
        <v>1034</v>
      </c>
      <c r="G15" s="17">
        <v>1034</v>
      </c>
      <c r="H15" s="17" t="s">
        <v>39</v>
      </c>
      <c r="I15" s="17">
        <v>606</v>
      </c>
      <c r="J15" s="17">
        <v>270</v>
      </c>
      <c r="K15" s="17">
        <v>20</v>
      </c>
    </row>
    <row r="16" spans="1:11" s="6" customFormat="1" ht="20.25" customHeight="1">
      <c r="A16" s="13" t="s">
        <v>21</v>
      </c>
      <c r="B16" s="18">
        <v>884</v>
      </c>
      <c r="C16" s="17">
        <v>454</v>
      </c>
      <c r="D16" s="17">
        <v>430</v>
      </c>
      <c r="E16" s="17">
        <v>2032</v>
      </c>
      <c r="F16" s="17">
        <v>1012</v>
      </c>
      <c r="G16" s="17">
        <v>1020</v>
      </c>
      <c r="H16" s="17">
        <v>-1148</v>
      </c>
      <c r="I16" s="17">
        <v>494</v>
      </c>
      <c r="J16" s="17">
        <v>211</v>
      </c>
      <c r="K16" s="17">
        <v>19</v>
      </c>
    </row>
    <row r="17" spans="1:11" s="6" customFormat="1" ht="20.25" customHeight="1">
      <c r="A17" s="13" t="s">
        <v>40</v>
      </c>
      <c r="B17" s="18">
        <v>845</v>
      </c>
      <c r="C17" s="17">
        <v>428</v>
      </c>
      <c r="D17" s="17">
        <v>417</v>
      </c>
      <c r="E17" s="17">
        <v>1943</v>
      </c>
      <c r="F17" s="17">
        <v>997</v>
      </c>
      <c r="G17" s="17">
        <v>946</v>
      </c>
      <c r="H17" s="17" t="s">
        <v>17</v>
      </c>
      <c r="I17" s="17">
        <v>487</v>
      </c>
      <c r="J17" s="17">
        <v>200</v>
      </c>
      <c r="K17" s="17">
        <v>15</v>
      </c>
    </row>
    <row r="18" spans="1:11" s="6" customFormat="1" ht="20.25" customHeight="1">
      <c r="A18" s="14" t="s">
        <v>4</v>
      </c>
      <c r="B18" s="19">
        <v>735</v>
      </c>
      <c r="C18" s="21">
        <v>357</v>
      </c>
      <c r="D18" s="21">
        <v>378</v>
      </c>
      <c r="E18" s="21">
        <v>2298</v>
      </c>
      <c r="F18" s="21">
        <v>1154</v>
      </c>
      <c r="G18" s="21">
        <v>1144</v>
      </c>
      <c r="H18" s="21" t="s">
        <v>41</v>
      </c>
      <c r="I18" s="21">
        <v>490</v>
      </c>
      <c r="J18" s="21">
        <v>231</v>
      </c>
      <c r="K18" s="21">
        <v>7</v>
      </c>
    </row>
    <row r="19" spans="1:11" ht="20.25" customHeight="1">
      <c r="A19" s="11"/>
      <c r="F19" s="4"/>
      <c r="G19" s="4"/>
      <c r="H19" s="23"/>
      <c r="K19" s="3" t="s">
        <v>27</v>
      </c>
    </row>
    <row r="20" spans="1:11" s="7" customFormat="1" ht="20.25" customHeight="1">
      <c r="A20" s="11" t="s">
        <v>16</v>
      </c>
      <c r="B20" s="20"/>
      <c r="C20" s="20"/>
      <c r="D20" s="20"/>
      <c r="E20" s="20"/>
      <c r="F20" s="20"/>
      <c r="G20" s="20"/>
      <c r="H20" s="24"/>
      <c r="I20" s="20"/>
      <c r="J20" s="20"/>
      <c r="K20" s="20"/>
    </row>
    <row r="21" spans="1:11" s="7" customFormat="1" ht="20.25" customHeight="1">
      <c r="A21" s="4" t="s">
        <v>35</v>
      </c>
      <c r="B21" s="20"/>
      <c r="C21" s="20"/>
      <c r="D21" s="20"/>
      <c r="E21" s="20"/>
      <c r="F21" s="20"/>
      <c r="G21" s="20"/>
      <c r="H21" s="24"/>
      <c r="I21" s="20"/>
      <c r="J21" s="20"/>
      <c r="K21" s="20"/>
    </row>
    <row r="22" spans="1:11" s="8" customFormat="1" ht="20.25" customHeight="1">
      <c r="A22" s="4" t="s">
        <v>29</v>
      </c>
      <c r="B22" s="20"/>
      <c r="C22" s="20"/>
      <c r="D22" s="20"/>
      <c r="E22" s="20"/>
      <c r="F22" s="20"/>
      <c r="G22" s="20"/>
      <c r="H22" s="24"/>
      <c r="I22" s="20"/>
      <c r="J22" s="20"/>
      <c r="K22" s="20"/>
    </row>
    <row r="23" spans="1:11" s="7" customFormat="1" ht="20.25" customHeight="1">
      <c r="A23" s="4" t="s">
        <v>0</v>
      </c>
      <c r="B23" s="20"/>
      <c r="C23" s="20"/>
      <c r="D23" s="20"/>
      <c r="E23" s="20"/>
      <c r="F23" s="20"/>
      <c r="G23" s="20"/>
      <c r="H23" s="24"/>
      <c r="I23" s="20"/>
      <c r="J23" s="20"/>
      <c r="K23" s="20"/>
    </row>
  </sheetData>
  <mergeCells count="7">
    <mergeCell ref="J4:J5"/>
    <mergeCell ref="K4:K5"/>
    <mergeCell ref="B4:D4"/>
    <mergeCell ref="E4:G4"/>
    <mergeCell ref="A4:A5"/>
    <mergeCell ref="H4:H5"/>
    <mergeCell ref="I4:I5"/>
  </mergeCells>
  <phoneticPr fontId="2"/>
  <pageMargins left="0.59055118110236227" right="0.59055118110236227" top="0.78740157480314965" bottom="0.59055118110236227" header="0.51181102362204722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opLeftCell="A7" workbookViewId="0">
      <selection activeCell="E15" sqref="E15"/>
    </sheetView>
  </sheetViews>
  <sheetFormatPr defaultRowHeight="13.5"/>
  <cols>
    <col min="1" max="1" width="11.375" style="1" customWidth="1"/>
    <col min="2" max="9" width="8.375" style="2" customWidth="1"/>
    <col min="10" max="10" width="8.375" style="3" customWidth="1"/>
    <col min="11" max="11" width="9" style="4" customWidth="1"/>
    <col min="12" max="16384" width="9" style="4"/>
  </cols>
  <sheetData>
    <row r="1" spans="1:10" s="5" customFormat="1" ht="17.25" customHeight="1">
      <c r="A1" s="9" t="s">
        <v>416</v>
      </c>
      <c r="B1" s="15"/>
      <c r="C1" s="15"/>
      <c r="D1" s="15"/>
      <c r="E1" s="15"/>
      <c r="F1" s="15"/>
      <c r="G1" s="15"/>
      <c r="H1" s="15"/>
      <c r="I1" s="15"/>
      <c r="J1" s="149"/>
    </row>
    <row r="2" spans="1:10" ht="7.5" customHeight="1">
      <c r="A2" s="10"/>
      <c r="J2" s="150"/>
    </row>
    <row r="3" spans="1:10" ht="20.25" customHeight="1">
      <c r="A3" s="11"/>
      <c r="J3" s="25" t="s">
        <v>417</v>
      </c>
    </row>
    <row r="4" spans="1:10" ht="20.25" customHeight="1">
      <c r="A4" s="367" t="s">
        <v>418</v>
      </c>
      <c r="B4" s="368" t="s">
        <v>419</v>
      </c>
      <c r="C4" s="368"/>
      <c r="D4" s="368"/>
      <c r="E4" s="368"/>
      <c r="F4" s="368" t="s">
        <v>420</v>
      </c>
      <c r="G4" s="368"/>
      <c r="H4" s="368"/>
      <c r="I4" s="368"/>
      <c r="J4" s="363" t="s">
        <v>421</v>
      </c>
    </row>
    <row r="5" spans="1:10" ht="20.25" customHeight="1">
      <c r="A5" s="367"/>
      <c r="B5" s="16" t="s">
        <v>422</v>
      </c>
      <c r="C5" s="16" t="s">
        <v>423</v>
      </c>
      <c r="D5" s="16" t="s">
        <v>424</v>
      </c>
      <c r="E5" s="16" t="s">
        <v>425</v>
      </c>
      <c r="F5" s="16" t="s">
        <v>422</v>
      </c>
      <c r="G5" s="16" t="s">
        <v>423</v>
      </c>
      <c r="H5" s="16" t="s">
        <v>424</v>
      </c>
      <c r="I5" s="16" t="s">
        <v>425</v>
      </c>
      <c r="J5" s="364"/>
    </row>
    <row r="6" spans="1:10" s="151" customFormat="1" ht="20.25" customHeight="1">
      <c r="A6" s="12" t="s">
        <v>426</v>
      </c>
      <c r="B6" s="17">
        <v>2144</v>
      </c>
      <c r="C6" s="17">
        <v>2872</v>
      </c>
      <c r="D6" s="17">
        <v>1499</v>
      </c>
      <c r="E6" s="17">
        <v>1373</v>
      </c>
      <c r="F6" s="17">
        <v>2205</v>
      </c>
      <c r="G6" s="17">
        <v>3124</v>
      </c>
      <c r="H6" s="17">
        <v>1578</v>
      </c>
      <c r="I6" s="17">
        <v>1546</v>
      </c>
      <c r="J6" s="17">
        <v>-252</v>
      </c>
    </row>
    <row r="7" spans="1:10" s="151" customFormat="1" ht="20.25" customHeight="1">
      <c r="A7" s="13" t="s">
        <v>427</v>
      </c>
      <c r="B7" s="17">
        <v>2227</v>
      </c>
      <c r="C7" s="17">
        <v>3072</v>
      </c>
      <c r="D7" s="17">
        <v>1577</v>
      </c>
      <c r="E7" s="17">
        <v>1495</v>
      </c>
      <c r="F7" s="17">
        <v>2601</v>
      </c>
      <c r="G7" s="17">
        <v>3361</v>
      </c>
      <c r="H7" s="17">
        <v>1685</v>
      </c>
      <c r="I7" s="17">
        <v>1676</v>
      </c>
      <c r="J7" s="17">
        <v>-289</v>
      </c>
    </row>
    <row r="8" spans="1:10" s="151" customFormat="1" ht="20.25" customHeight="1">
      <c r="A8" s="13" t="s">
        <v>428</v>
      </c>
      <c r="B8" s="17">
        <v>2734</v>
      </c>
      <c r="C8" s="17">
        <v>3670</v>
      </c>
      <c r="D8" s="17">
        <v>1870</v>
      </c>
      <c r="E8" s="17">
        <v>1800</v>
      </c>
      <c r="F8" s="17">
        <v>2913</v>
      </c>
      <c r="G8" s="17">
        <v>3503</v>
      </c>
      <c r="H8" s="17">
        <v>1737</v>
      </c>
      <c r="I8" s="17">
        <v>1766</v>
      </c>
      <c r="J8" s="17">
        <v>167</v>
      </c>
    </row>
    <row r="9" spans="1:10" s="151" customFormat="1" ht="20.25" customHeight="1">
      <c r="A9" s="13" t="s">
        <v>429</v>
      </c>
      <c r="B9" s="17">
        <v>2903</v>
      </c>
      <c r="C9" s="17">
        <v>3966</v>
      </c>
      <c r="D9" s="17">
        <v>2022</v>
      </c>
      <c r="E9" s="17">
        <v>1944</v>
      </c>
      <c r="F9" s="17">
        <v>2879</v>
      </c>
      <c r="G9" s="17">
        <v>3548</v>
      </c>
      <c r="H9" s="17">
        <v>1832</v>
      </c>
      <c r="I9" s="17">
        <v>1716</v>
      </c>
      <c r="J9" s="17">
        <v>418</v>
      </c>
    </row>
    <row r="10" spans="1:10" s="151" customFormat="1" ht="20.25" customHeight="1">
      <c r="A10" s="13" t="s">
        <v>430</v>
      </c>
      <c r="B10" s="17">
        <v>2665</v>
      </c>
      <c r="C10" s="17">
        <v>4702</v>
      </c>
      <c r="D10" s="17">
        <v>2628</v>
      </c>
      <c r="E10" s="17">
        <v>2074</v>
      </c>
      <c r="F10" s="17">
        <v>2945</v>
      </c>
      <c r="G10" s="17">
        <v>4181</v>
      </c>
      <c r="H10" s="17">
        <v>2170</v>
      </c>
      <c r="I10" s="17">
        <v>2011</v>
      </c>
      <c r="J10" s="17">
        <v>521</v>
      </c>
    </row>
    <row r="11" spans="1:10" s="151" customFormat="1" ht="20.25" customHeight="1">
      <c r="A11" s="13" t="s">
        <v>431</v>
      </c>
      <c r="B11" s="17">
        <v>2607</v>
      </c>
      <c r="C11" s="17">
        <v>4616</v>
      </c>
      <c r="D11" s="17">
        <v>2651</v>
      </c>
      <c r="E11" s="17">
        <v>1965</v>
      </c>
      <c r="F11" s="17">
        <v>2946</v>
      </c>
      <c r="G11" s="17">
        <v>4219</v>
      </c>
      <c r="H11" s="17">
        <v>2351</v>
      </c>
      <c r="I11" s="17">
        <v>1868</v>
      </c>
      <c r="J11" s="17">
        <v>397</v>
      </c>
    </row>
    <row r="12" spans="1:10" s="151" customFormat="1" ht="20.25" customHeight="1">
      <c r="A12" s="13" t="s">
        <v>432</v>
      </c>
      <c r="B12" s="17">
        <v>2624</v>
      </c>
      <c r="C12" s="17">
        <v>4957</v>
      </c>
      <c r="D12" s="17">
        <v>2837</v>
      </c>
      <c r="E12" s="17">
        <v>2120</v>
      </c>
      <c r="F12" s="17">
        <v>2989</v>
      </c>
      <c r="G12" s="17">
        <v>4481</v>
      </c>
      <c r="H12" s="17">
        <v>2496</v>
      </c>
      <c r="I12" s="17">
        <v>1985</v>
      </c>
      <c r="J12" s="17">
        <v>476</v>
      </c>
    </row>
    <row r="13" spans="1:10" s="151" customFormat="1" ht="20.25" customHeight="1">
      <c r="A13" s="13" t="s">
        <v>433</v>
      </c>
      <c r="B13" s="17">
        <v>2649</v>
      </c>
      <c r="C13" s="17">
        <v>5364</v>
      </c>
      <c r="D13" s="17">
        <v>3196</v>
      </c>
      <c r="E13" s="17">
        <v>2168</v>
      </c>
      <c r="F13" s="17">
        <v>3028</v>
      </c>
      <c r="G13" s="17">
        <v>4803</v>
      </c>
      <c r="H13" s="17">
        <v>2151</v>
      </c>
      <c r="I13" s="17">
        <v>2652</v>
      </c>
      <c r="J13" s="17">
        <v>561</v>
      </c>
    </row>
    <row r="14" spans="1:10" s="151" customFormat="1" ht="20.25" customHeight="1">
      <c r="A14" s="13" t="s">
        <v>434</v>
      </c>
      <c r="B14" s="18">
        <v>2582</v>
      </c>
      <c r="C14" s="17">
        <v>5166</v>
      </c>
      <c r="D14" s="17">
        <v>3065</v>
      </c>
      <c r="E14" s="17">
        <v>2101</v>
      </c>
      <c r="F14" s="17">
        <v>3007</v>
      </c>
      <c r="G14" s="17">
        <v>4714</v>
      </c>
      <c r="H14" s="17">
        <v>2589</v>
      </c>
      <c r="I14" s="17">
        <v>2125</v>
      </c>
      <c r="J14" s="17">
        <v>452</v>
      </c>
    </row>
    <row r="15" spans="1:10" s="151" customFormat="1" ht="20.25" customHeight="1">
      <c r="A15" s="13" t="s">
        <v>28</v>
      </c>
      <c r="B15" s="18">
        <v>2791</v>
      </c>
      <c r="C15" s="17">
        <v>5249</v>
      </c>
      <c r="D15" s="17">
        <v>3172</v>
      </c>
      <c r="E15" s="17">
        <v>2077</v>
      </c>
      <c r="F15" s="17">
        <v>3184</v>
      </c>
      <c r="G15" s="17">
        <v>5046</v>
      </c>
      <c r="H15" s="17">
        <v>2768</v>
      </c>
      <c r="I15" s="17">
        <v>2278</v>
      </c>
      <c r="J15" s="17">
        <v>203</v>
      </c>
    </row>
    <row r="16" spans="1:10" s="151" customFormat="1" ht="20.25" customHeight="1">
      <c r="A16" s="13" t="s">
        <v>21</v>
      </c>
      <c r="B16" s="18">
        <v>2648</v>
      </c>
      <c r="C16" s="17">
        <v>4697</v>
      </c>
      <c r="D16" s="17">
        <v>2707</v>
      </c>
      <c r="E16" s="17">
        <v>1990</v>
      </c>
      <c r="F16" s="17">
        <v>3005</v>
      </c>
      <c r="G16" s="17">
        <v>4567</v>
      </c>
      <c r="H16" s="17">
        <v>2631</v>
      </c>
      <c r="I16" s="17">
        <v>1936</v>
      </c>
      <c r="J16" s="17">
        <v>130</v>
      </c>
    </row>
    <row r="17" spans="1:11" s="151" customFormat="1" ht="20.25" customHeight="1">
      <c r="A17" s="13" t="s">
        <v>40</v>
      </c>
      <c r="B17" s="18">
        <v>2735</v>
      </c>
      <c r="C17" s="17">
        <v>4424</v>
      </c>
      <c r="D17" s="17">
        <v>2566</v>
      </c>
      <c r="E17" s="17">
        <v>1858</v>
      </c>
      <c r="F17" s="17">
        <v>3045</v>
      </c>
      <c r="G17" s="17">
        <v>4653</v>
      </c>
      <c r="H17" s="17">
        <v>2671</v>
      </c>
      <c r="I17" s="17">
        <v>1982</v>
      </c>
      <c r="J17" s="17" t="s">
        <v>435</v>
      </c>
    </row>
    <row r="18" spans="1:11" s="151" customFormat="1" ht="20.25" customHeight="1">
      <c r="A18" s="14" t="s">
        <v>4</v>
      </c>
      <c r="B18" s="19">
        <v>2752</v>
      </c>
      <c r="C18" s="21">
        <v>5560</v>
      </c>
      <c r="D18" s="21">
        <v>3206</v>
      </c>
      <c r="E18" s="21">
        <v>2354</v>
      </c>
      <c r="F18" s="21">
        <v>3012</v>
      </c>
      <c r="G18" s="21">
        <v>4770</v>
      </c>
      <c r="H18" s="21">
        <v>2661</v>
      </c>
      <c r="I18" s="21">
        <v>2109</v>
      </c>
      <c r="J18" s="21">
        <v>790</v>
      </c>
    </row>
    <row r="19" spans="1:11" ht="20.25" customHeight="1">
      <c r="A19" s="152"/>
      <c r="J19" s="3" t="s">
        <v>27</v>
      </c>
    </row>
    <row r="20" spans="1:11" ht="20.25" customHeight="1">
      <c r="A20" s="151" t="s">
        <v>436</v>
      </c>
    </row>
    <row r="21" spans="1:11" s="151" customFormat="1" ht="20.25" customHeight="1">
      <c r="A21" s="153" t="s">
        <v>437</v>
      </c>
      <c r="B21" s="152"/>
      <c r="C21" s="152"/>
      <c r="D21" s="152"/>
      <c r="E21" s="152"/>
      <c r="F21" s="152"/>
      <c r="G21" s="152"/>
      <c r="H21" s="152"/>
      <c r="I21" s="152"/>
      <c r="J21" s="25"/>
    </row>
    <row r="22" spans="1:11" s="151" customFormat="1" ht="20.25" customHeight="1">
      <c r="A22" s="365" t="s">
        <v>438</v>
      </c>
      <c r="B22" s="365"/>
      <c r="C22" s="365"/>
      <c r="D22" s="365"/>
      <c r="E22" s="365"/>
      <c r="F22" s="365"/>
      <c r="G22" s="365"/>
      <c r="H22" s="152"/>
      <c r="I22" s="152"/>
      <c r="J22" s="152"/>
    </row>
    <row r="23" spans="1:11" s="151" customFormat="1" ht="20.25" customHeight="1">
      <c r="A23" s="365" t="s">
        <v>439</v>
      </c>
      <c r="B23" s="365" t="s">
        <v>440</v>
      </c>
      <c r="C23" s="365"/>
      <c r="D23" s="365"/>
      <c r="E23" s="365"/>
      <c r="F23" s="365"/>
      <c r="G23" s="365"/>
      <c r="H23" s="152"/>
      <c r="I23" s="152"/>
      <c r="J23" s="25"/>
    </row>
    <row r="24" spans="1:11" s="151" customFormat="1" ht="20.25" customHeight="1">
      <c r="I24" s="152"/>
      <c r="J24" s="152"/>
    </row>
    <row r="25" spans="1:11">
      <c r="A25" s="154"/>
      <c r="B25" s="366"/>
      <c r="C25" s="366"/>
      <c r="D25" s="366"/>
      <c r="E25" s="366"/>
      <c r="F25" s="366"/>
      <c r="G25" s="366"/>
      <c r="H25" s="366"/>
      <c r="I25" s="155"/>
      <c r="J25" s="155"/>
      <c r="K25" s="154"/>
    </row>
    <row r="26" spans="1:11">
      <c r="B26" s="366"/>
      <c r="C26" s="366"/>
      <c r="D26" s="366"/>
      <c r="E26" s="366"/>
      <c r="F26" s="366"/>
      <c r="G26" s="366"/>
      <c r="H26" s="366"/>
    </row>
    <row r="27" spans="1:11">
      <c r="B27" s="156"/>
    </row>
  </sheetData>
  <mergeCells count="8">
    <mergeCell ref="J4:J5"/>
    <mergeCell ref="A22:G22"/>
    <mergeCell ref="A23:G23"/>
    <mergeCell ref="B25:H25"/>
    <mergeCell ref="B26:H26"/>
    <mergeCell ref="A4:A5"/>
    <mergeCell ref="B4:E4"/>
    <mergeCell ref="F4:I4"/>
  </mergeCells>
  <phoneticPr fontId="11"/>
  <pageMargins left="0.78740157480314965" right="0.59055118110236227" top="0.78740157480314965" bottom="0.78740157480314965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"/>
  <sheetViews>
    <sheetView showGridLines="0" topLeftCell="A22" zoomScaleNormal="100" zoomScaleSheetLayoutView="50" workbookViewId="0">
      <pane xSplit="1" topLeftCell="B1" activePane="topRight" state="frozen"/>
      <selection pane="topRight" activeCell="A89" sqref="A89"/>
    </sheetView>
  </sheetViews>
  <sheetFormatPr defaultRowHeight="13.5"/>
  <cols>
    <col min="1" max="1" width="18.25" style="4" customWidth="1"/>
    <col min="2" max="5" width="10.375" style="4" customWidth="1"/>
    <col min="6" max="8" width="10.5" style="4" customWidth="1"/>
    <col min="9" max="9" width="9" style="4" customWidth="1"/>
    <col min="10" max="11" width="12.625" style="4" customWidth="1"/>
    <col min="12" max="12" width="9" style="4" customWidth="1"/>
    <col min="13" max="16384" width="9" style="4"/>
  </cols>
  <sheetData>
    <row r="1" spans="1:11" s="158" customFormat="1" ht="17.25" customHeight="1">
      <c r="A1" s="157" t="s">
        <v>441</v>
      </c>
    </row>
    <row r="2" spans="1:11" ht="7.5" customHeight="1">
      <c r="A2" s="159"/>
    </row>
    <row r="3" spans="1:11" ht="20.100000000000001" customHeight="1">
      <c r="G3" s="369" t="s">
        <v>442</v>
      </c>
      <c r="H3" s="369"/>
      <c r="I3" s="370" t="s">
        <v>443</v>
      </c>
      <c r="J3" s="371"/>
    </row>
    <row r="4" spans="1:11" ht="17.100000000000001" customHeight="1">
      <c r="A4" s="372" t="s">
        <v>444</v>
      </c>
      <c r="B4" s="374" t="s">
        <v>445</v>
      </c>
      <c r="C4" s="374" t="s">
        <v>446</v>
      </c>
      <c r="D4" s="374" t="s">
        <v>447</v>
      </c>
      <c r="E4" s="374" t="s">
        <v>448</v>
      </c>
      <c r="F4" s="376" t="s">
        <v>449</v>
      </c>
      <c r="G4" s="377"/>
      <c r="H4" s="378"/>
      <c r="I4" s="379"/>
      <c r="J4" s="380"/>
      <c r="K4" s="380"/>
    </row>
    <row r="5" spans="1:11" ht="17.100000000000001" customHeight="1">
      <c r="A5" s="373"/>
      <c r="B5" s="375"/>
      <c r="C5" s="375"/>
      <c r="D5" s="375"/>
      <c r="E5" s="375"/>
      <c r="F5" s="160" t="s">
        <v>423</v>
      </c>
      <c r="G5" s="161" t="s">
        <v>450</v>
      </c>
      <c r="H5" s="162" t="s">
        <v>451</v>
      </c>
      <c r="I5" s="163"/>
      <c r="J5" s="164"/>
      <c r="K5" s="164"/>
    </row>
    <row r="6" spans="1:11" ht="20.25" customHeight="1">
      <c r="A6" s="12" t="s">
        <v>452</v>
      </c>
      <c r="B6" s="165">
        <v>4390</v>
      </c>
      <c r="C6" s="165">
        <v>4332</v>
      </c>
      <c r="D6" s="165">
        <v>4346</v>
      </c>
      <c r="E6" s="165">
        <v>4071</v>
      </c>
      <c r="F6" s="165">
        <v>4562</v>
      </c>
      <c r="G6" s="165">
        <v>409</v>
      </c>
      <c r="H6" s="165">
        <v>4153</v>
      </c>
      <c r="I6" s="165"/>
      <c r="J6" s="165"/>
      <c r="K6" s="165"/>
    </row>
    <row r="7" spans="1:11" ht="20.25" customHeight="1">
      <c r="A7" s="166" t="s">
        <v>453</v>
      </c>
      <c r="B7" s="165">
        <v>23</v>
      </c>
      <c r="C7" s="165">
        <v>30</v>
      </c>
      <c r="D7" s="165">
        <v>27</v>
      </c>
      <c r="E7" s="165">
        <v>29</v>
      </c>
      <c r="F7" s="165">
        <v>47</v>
      </c>
      <c r="G7" s="167">
        <v>8</v>
      </c>
      <c r="H7" s="167">
        <v>39</v>
      </c>
      <c r="I7" s="165"/>
      <c r="J7" s="167"/>
      <c r="K7" s="167"/>
    </row>
    <row r="8" spans="1:11" ht="20.25" customHeight="1">
      <c r="A8" s="166" t="s">
        <v>454</v>
      </c>
      <c r="B8" s="165">
        <v>6</v>
      </c>
      <c r="C8" s="165">
        <v>7</v>
      </c>
      <c r="D8" s="165">
        <v>9</v>
      </c>
      <c r="E8" s="165">
        <v>10</v>
      </c>
      <c r="F8" s="165">
        <v>8</v>
      </c>
      <c r="G8" s="165">
        <v>1</v>
      </c>
      <c r="H8" s="167">
        <v>7</v>
      </c>
      <c r="I8" s="165"/>
      <c r="J8" s="167"/>
      <c r="K8" s="167"/>
    </row>
    <row r="9" spans="1:11" ht="20.25" customHeight="1">
      <c r="A9" s="166" t="s">
        <v>455</v>
      </c>
      <c r="B9" s="165">
        <v>2</v>
      </c>
      <c r="C9" s="165">
        <v>4</v>
      </c>
      <c r="D9" s="165">
        <v>3</v>
      </c>
      <c r="E9" s="165">
        <v>2</v>
      </c>
      <c r="F9" s="165">
        <v>2</v>
      </c>
      <c r="G9" s="168" t="s">
        <v>456</v>
      </c>
      <c r="H9" s="167">
        <v>2</v>
      </c>
      <c r="I9" s="165"/>
      <c r="J9" s="165"/>
      <c r="K9" s="167"/>
    </row>
    <row r="10" spans="1:11" ht="20.25" customHeight="1">
      <c r="A10" s="166" t="s">
        <v>457</v>
      </c>
      <c r="B10" s="165">
        <v>1</v>
      </c>
      <c r="C10" s="165">
        <v>1</v>
      </c>
      <c r="D10" s="165">
        <v>1</v>
      </c>
      <c r="E10" s="165">
        <v>1</v>
      </c>
      <c r="F10" s="165">
        <v>1</v>
      </c>
      <c r="G10" s="168" t="s">
        <v>456</v>
      </c>
      <c r="H10" s="167">
        <v>1</v>
      </c>
      <c r="I10" s="165"/>
      <c r="J10" s="165"/>
      <c r="K10" s="167"/>
    </row>
    <row r="11" spans="1:11" ht="20.25" customHeight="1">
      <c r="A11" s="166" t="s">
        <v>458</v>
      </c>
      <c r="B11" s="165">
        <v>16</v>
      </c>
      <c r="C11" s="165">
        <v>8</v>
      </c>
      <c r="D11" s="165">
        <v>8</v>
      </c>
      <c r="E11" s="165">
        <v>9</v>
      </c>
      <c r="F11" s="165">
        <v>11</v>
      </c>
      <c r="G11" s="165">
        <v>2</v>
      </c>
      <c r="H11" s="167">
        <v>9</v>
      </c>
      <c r="I11" s="165"/>
      <c r="J11" s="165"/>
      <c r="K11" s="167"/>
    </row>
    <row r="12" spans="1:11" ht="20.25" customHeight="1">
      <c r="A12" s="166" t="s">
        <v>459</v>
      </c>
      <c r="B12" s="165">
        <v>95</v>
      </c>
      <c r="C12" s="165">
        <v>95</v>
      </c>
      <c r="D12" s="165">
        <v>99</v>
      </c>
      <c r="E12" s="165">
        <v>106</v>
      </c>
      <c r="F12" s="165">
        <v>117</v>
      </c>
      <c r="G12" s="167">
        <v>15</v>
      </c>
      <c r="H12" s="167">
        <v>102</v>
      </c>
      <c r="I12" s="165"/>
      <c r="J12" s="167"/>
      <c r="K12" s="167"/>
    </row>
    <row r="13" spans="1:11" ht="20.25" customHeight="1">
      <c r="A13" s="166" t="s">
        <v>460</v>
      </c>
      <c r="B13" s="165">
        <v>136</v>
      </c>
      <c r="C13" s="165">
        <v>99</v>
      </c>
      <c r="D13" s="165">
        <v>96</v>
      </c>
      <c r="E13" s="165">
        <v>86</v>
      </c>
      <c r="F13" s="165">
        <v>124</v>
      </c>
      <c r="G13" s="167">
        <v>4</v>
      </c>
      <c r="H13" s="167">
        <v>120</v>
      </c>
      <c r="I13" s="165"/>
      <c r="J13" s="167"/>
      <c r="K13" s="167"/>
    </row>
    <row r="14" spans="1:11" ht="20.25" customHeight="1">
      <c r="A14" s="166" t="s">
        <v>461</v>
      </c>
      <c r="B14" s="165">
        <v>72</v>
      </c>
      <c r="C14" s="165">
        <v>119</v>
      </c>
      <c r="D14" s="165">
        <v>158</v>
      </c>
      <c r="E14" s="165">
        <v>140</v>
      </c>
      <c r="F14" s="165">
        <v>103</v>
      </c>
      <c r="G14" s="165">
        <v>3</v>
      </c>
      <c r="H14" s="167">
        <v>100</v>
      </c>
      <c r="I14" s="165"/>
      <c r="J14" s="167"/>
      <c r="K14" s="167"/>
    </row>
    <row r="15" spans="1:11" ht="20.25" customHeight="1">
      <c r="A15" s="166" t="s">
        <v>462</v>
      </c>
      <c r="B15" s="165">
        <v>1</v>
      </c>
      <c r="C15" s="165">
        <v>3</v>
      </c>
      <c r="D15" s="165">
        <v>3</v>
      </c>
      <c r="E15" s="165">
        <v>5</v>
      </c>
      <c r="F15" s="165">
        <v>6</v>
      </c>
      <c r="G15" s="168" t="s">
        <v>456</v>
      </c>
      <c r="H15" s="167">
        <v>6</v>
      </c>
      <c r="I15" s="165"/>
      <c r="J15" s="167"/>
      <c r="K15" s="167"/>
    </row>
    <row r="16" spans="1:11" ht="20.25" customHeight="1">
      <c r="A16" s="166" t="s">
        <v>463</v>
      </c>
      <c r="B16" s="165">
        <v>3</v>
      </c>
      <c r="C16" s="165">
        <v>6</v>
      </c>
      <c r="D16" s="165">
        <v>4</v>
      </c>
      <c r="E16" s="165">
        <v>3</v>
      </c>
      <c r="F16" s="165">
        <v>3</v>
      </c>
      <c r="G16" s="168" t="s">
        <v>456</v>
      </c>
      <c r="H16" s="167">
        <v>3</v>
      </c>
      <c r="I16" s="165"/>
      <c r="J16" s="167"/>
      <c r="K16" s="167"/>
    </row>
    <row r="17" spans="1:11" ht="20.25" customHeight="1">
      <c r="A17" s="166" t="s">
        <v>464</v>
      </c>
      <c r="B17" s="165">
        <v>158</v>
      </c>
      <c r="C17" s="165">
        <v>182</v>
      </c>
      <c r="D17" s="165">
        <v>184</v>
      </c>
      <c r="E17" s="165">
        <v>165</v>
      </c>
      <c r="F17" s="165">
        <v>139</v>
      </c>
      <c r="G17" s="167">
        <v>25</v>
      </c>
      <c r="H17" s="167">
        <v>114</v>
      </c>
      <c r="I17" s="165"/>
      <c r="J17" s="167"/>
      <c r="K17" s="167"/>
    </row>
    <row r="18" spans="1:11" ht="20.25" customHeight="1">
      <c r="A18" s="166" t="s">
        <v>465</v>
      </c>
      <c r="B18" s="165">
        <v>3</v>
      </c>
      <c r="C18" s="165">
        <v>3</v>
      </c>
      <c r="D18" s="165">
        <v>3</v>
      </c>
      <c r="E18" s="165">
        <v>3</v>
      </c>
      <c r="F18" s="165">
        <v>3</v>
      </c>
      <c r="G18" s="168" t="s">
        <v>456</v>
      </c>
      <c r="H18" s="167">
        <v>3</v>
      </c>
      <c r="I18" s="165"/>
      <c r="J18" s="167"/>
      <c r="K18" s="167"/>
    </row>
    <row r="19" spans="1:11" ht="20.25" customHeight="1">
      <c r="A19" s="166" t="s">
        <v>466</v>
      </c>
      <c r="B19" s="165">
        <v>9</v>
      </c>
      <c r="C19" s="165">
        <v>9</v>
      </c>
      <c r="D19" s="165">
        <v>9</v>
      </c>
      <c r="E19" s="165">
        <v>8</v>
      </c>
      <c r="F19" s="165">
        <v>7</v>
      </c>
      <c r="G19" s="167">
        <v>2</v>
      </c>
      <c r="H19" s="167">
        <v>5</v>
      </c>
      <c r="I19" s="165"/>
      <c r="J19" s="167"/>
      <c r="K19" s="167"/>
    </row>
    <row r="20" spans="1:11" ht="20.25" customHeight="1">
      <c r="A20" s="166" t="s">
        <v>467</v>
      </c>
      <c r="B20" s="165">
        <v>364</v>
      </c>
      <c r="C20" s="165">
        <v>377</v>
      </c>
      <c r="D20" s="165">
        <v>392</v>
      </c>
      <c r="E20" s="165">
        <v>375</v>
      </c>
      <c r="F20" s="165">
        <v>390</v>
      </c>
      <c r="G20" s="167">
        <v>35</v>
      </c>
      <c r="H20" s="167">
        <v>355</v>
      </c>
      <c r="I20" s="165"/>
      <c r="J20" s="167"/>
      <c r="K20" s="167"/>
    </row>
    <row r="21" spans="1:11" ht="20.25" customHeight="1">
      <c r="A21" s="166" t="s">
        <v>468</v>
      </c>
      <c r="B21" s="165" t="s">
        <v>456</v>
      </c>
      <c r="C21" s="165" t="s">
        <v>456</v>
      </c>
      <c r="D21" s="165" t="s">
        <v>456</v>
      </c>
      <c r="E21" s="165" t="s">
        <v>456</v>
      </c>
      <c r="F21" s="168" t="s">
        <v>456</v>
      </c>
      <c r="G21" s="168" t="s">
        <v>456</v>
      </c>
      <c r="H21" s="168" t="s">
        <v>456</v>
      </c>
      <c r="I21" s="165"/>
      <c r="J21" s="167"/>
      <c r="K21" s="167"/>
    </row>
    <row r="22" spans="1:11" ht="20.25" customHeight="1">
      <c r="A22" s="166" t="s">
        <v>469</v>
      </c>
      <c r="B22" s="165" t="s">
        <v>456</v>
      </c>
      <c r="C22" s="165" t="s">
        <v>456</v>
      </c>
      <c r="D22" s="165" t="s">
        <v>456</v>
      </c>
      <c r="E22" s="165" t="s">
        <v>456</v>
      </c>
      <c r="F22" s="168" t="s">
        <v>456</v>
      </c>
      <c r="G22" s="168" t="s">
        <v>456</v>
      </c>
      <c r="H22" s="168" t="s">
        <v>456</v>
      </c>
      <c r="I22" s="165"/>
      <c r="J22" s="167"/>
      <c r="K22" s="167"/>
    </row>
    <row r="23" spans="1:11" ht="20.25" customHeight="1">
      <c r="A23" s="166" t="s">
        <v>470</v>
      </c>
      <c r="B23" s="165" t="s">
        <v>456</v>
      </c>
      <c r="C23" s="165" t="s">
        <v>456</v>
      </c>
      <c r="D23" s="165" t="s">
        <v>456</v>
      </c>
      <c r="E23" s="165" t="s">
        <v>456</v>
      </c>
      <c r="F23" s="168" t="s">
        <v>456</v>
      </c>
      <c r="G23" s="168" t="s">
        <v>456</v>
      </c>
      <c r="H23" s="168" t="s">
        <v>456</v>
      </c>
      <c r="I23" s="165"/>
      <c r="J23" s="167"/>
      <c r="K23" s="167"/>
    </row>
    <row r="24" spans="1:11" ht="20.25" customHeight="1">
      <c r="A24" s="166" t="s">
        <v>471</v>
      </c>
      <c r="B24" s="165" t="s">
        <v>456</v>
      </c>
      <c r="C24" s="165" t="s">
        <v>456</v>
      </c>
      <c r="D24" s="165" t="s">
        <v>456</v>
      </c>
      <c r="E24" s="165" t="s">
        <v>456</v>
      </c>
      <c r="F24" s="168" t="s">
        <v>456</v>
      </c>
      <c r="G24" s="168" t="s">
        <v>456</v>
      </c>
      <c r="H24" s="168" t="s">
        <v>456</v>
      </c>
      <c r="I24" s="165"/>
      <c r="J24" s="167"/>
      <c r="K24" s="167"/>
    </row>
    <row r="25" spans="1:11" ht="20.25" customHeight="1">
      <c r="A25" s="166" t="s">
        <v>472</v>
      </c>
      <c r="B25" s="165" t="s">
        <v>456</v>
      </c>
      <c r="C25" s="165" t="s">
        <v>456</v>
      </c>
      <c r="D25" s="165" t="s">
        <v>456</v>
      </c>
      <c r="E25" s="165" t="s">
        <v>456</v>
      </c>
      <c r="F25" s="168" t="s">
        <v>456</v>
      </c>
      <c r="G25" s="168" t="s">
        <v>456</v>
      </c>
      <c r="H25" s="168" t="s">
        <v>456</v>
      </c>
      <c r="I25" s="165"/>
      <c r="J25" s="165"/>
      <c r="K25" s="167"/>
    </row>
    <row r="26" spans="1:11" ht="20.25" customHeight="1">
      <c r="A26" s="166" t="s">
        <v>473</v>
      </c>
      <c r="B26" s="165" t="s">
        <v>456</v>
      </c>
      <c r="C26" s="165">
        <v>2</v>
      </c>
      <c r="D26" s="165">
        <v>4</v>
      </c>
      <c r="E26" s="165">
        <v>3</v>
      </c>
      <c r="F26" s="165">
        <v>2</v>
      </c>
      <c r="G26" s="168" t="s">
        <v>456</v>
      </c>
      <c r="H26" s="167">
        <v>2</v>
      </c>
      <c r="I26" s="165"/>
      <c r="J26" s="167"/>
      <c r="K26" s="167"/>
    </row>
    <row r="27" spans="1:11" ht="20.25" customHeight="1">
      <c r="A27" s="166" t="s">
        <v>474</v>
      </c>
      <c r="B27" s="165">
        <v>2</v>
      </c>
      <c r="C27" s="165">
        <v>3</v>
      </c>
      <c r="D27" s="165">
        <v>5</v>
      </c>
      <c r="E27" s="165">
        <v>6</v>
      </c>
      <c r="F27" s="165">
        <v>4</v>
      </c>
      <c r="G27" s="168" t="s">
        <v>456</v>
      </c>
      <c r="H27" s="167">
        <v>4</v>
      </c>
      <c r="I27" s="165"/>
      <c r="J27" s="167"/>
      <c r="K27" s="167"/>
    </row>
    <row r="28" spans="1:11" ht="20.25" customHeight="1">
      <c r="A28" s="166" t="s">
        <v>475</v>
      </c>
      <c r="B28" s="165">
        <v>3</v>
      </c>
      <c r="C28" s="165">
        <v>3</v>
      </c>
      <c r="D28" s="165">
        <v>2</v>
      </c>
      <c r="E28" s="165">
        <v>2</v>
      </c>
      <c r="F28" s="165">
        <v>2</v>
      </c>
      <c r="G28" s="168" t="s">
        <v>456</v>
      </c>
      <c r="H28" s="167">
        <v>2</v>
      </c>
      <c r="I28" s="165"/>
      <c r="J28" s="167"/>
      <c r="K28" s="167"/>
    </row>
    <row r="29" spans="1:11" ht="20.25" customHeight="1">
      <c r="A29" s="166" t="s">
        <v>476</v>
      </c>
      <c r="B29" s="165">
        <v>3</v>
      </c>
      <c r="C29" s="165">
        <v>3</v>
      </c>
      <c r="D29" s="165">
        <v>2</v>
      </c>
      <c r="E29" s="165">
        <v>2</v>
      </c>
      <c r="F29" s="165">
        <v>2</v>
      </c>
      <c r="G29" s="168" t="s">
        <v>456</v>
      </c>
      <c r="H29" s="167">
        <v>2</v>
      </c>
      <c r="I29" s="165"/>
      <c r="J29" s="167"/>
      <c r="K29" s="167"/>
    </row>
    <row r="30" spans="1:11" ht="20.25" customHeight="1">
      <c r="A30" s="166" t="s">
        <v>477</v>
      </c>
      <c r="B30" s="165">
        <v>59</v>
      </c>
      <c r="C30" s="165">
        <v>59</v>
      </c>
      <c r="D30" s="165">
        <v>62</v>
      </c>
      <c r="E30" s="165">
        <v>67</v>
      </c>
      <c r="F30" s="165">
        <v>64</v>
      </c>
      <c r="G30" s="165">
        <v>3</v>
      </c>
      <c r="H30" s="167">
        <v>61</v>
      </c>
      <c r="I30" s="165"/>
      <c r="J30" s="165"/>
      <c r="K30" s="167"/>
    </row>
    <row r="31" spans="1:11" ht="20.25" customHeight="1">
      <c r="A31" s="166" t="s">
        <v>478</v>
      </c>
      <c r="B31" s="165">
        <v>106</v>
      </c>
      <c r="C31" s="165">
        <v>136</v>
      </c>
      <c r="D31" s="165">
        <v>134</v>
      </c>
      <c r="E31" s="165">
        <v>121</v>
      </c>
      <c r="F31" s="165">
        <v>307</v>
      </c>
      <c r="G31" s="168" t="s">
        <v>456</v>
      </c>
      <c r="H31" s="167">
        <v>307</v>
      </c>
      <c r="I31" s="165"/>
      <c r="J31" s="165"/>
      <c r="K31" s="167"/>
    </row>
    <row r="32" spans="1:11" ht="17.100000000000001" customHeight="1">
      <c r="A32" s="372" t="s">
        <v>444</v>
      </c>
      <c r="B32" s="374" t="s">
        <v>445</v>
      </c>
      <c r="C32" s="374" t="s">
        <v>446</v>
      </c>
      <c r="D32" s="374" t="s">
        <v>447</v>
      </c>
      <c r="E32" s="374" t="s">
        <v>448</v>
      </c>
      <c r="F32" s="376" t="s">
        <v>449</v>
      </c>
      <c r="G32" s="377"/>
      <c r="H32" s="378"/>
      <c r="I32" s="379"/>
      <c r="J32" s="380"/>
      <c r="K32" s="380"/>
    </row>
    <row r="33" spans="1:11" ht="17.100000000000001" customHeight="1">
      <c r="A33" s="373"/>
      <c r="B33" s="375"/>
      <c r="C33" s="375"/>
      <c r="D33" s="375"/>
      <c r="E33" s="375"/>
      <c r="F33" s="160" t="s">
        <v>423</v>
      </c>
      <c r="G33" s="161" t="s">
        <v>450</v>
      </c>
      <c r="H33" s="162" t="s">
        <v>451</v>
      </c>
      <c r="I33" s="163"/>
      <c r="J33" s="164"/>
      <c r="K33" s="164"/>
    </row>
    <row r="34" spans="1:11" ht="20.25" customHeight="1">
      <c r="A34" s="166" t="s">
        <v>479</v>
      </c>
      <c r="B34" s="165">
        <v>5</v>
      </c>
      <c r="C34" s="165">
        <v>5</v>
      </c>
      <c r="D34" s="165">
        <v>7</v>
      </c>
      <c r="E34" s="165">
        <v>8</v>
      </c>
      <c r="F34" s="165">
        <v>8</v>
      </c>
      <c r="G34" s="168" t="s">
        <v>456</v>
      </c>
      <c r="H34" s="167">
        <v>8</v>
      </c>
      <c r="I34" s="165"/>
      <c r="J34" s="165"/>
      <c r="K34" s="167"/>
    </row>
    <row r="35" spans="1:11" ht="20.25" customHeight="1">
      <c r="A35" s="166" t="s">
        <v>480</v>
      </c>
      <c r="B35" s="165">
        <v>1</v>
      </c>
      <c r="C35" s="165">
        <v>1</v>
      </c>
      <c r="D35" s="165">
        <v>2</v>
      </c>
      <c r="E35" s="165">
        <v>2</v>
      </c>
      <c r="F35" s="165">
        <v>2</v>
      </c>
      <c r="G35" s="168" t="s">
        <v>456</v>
      </c>
      <c r="H35" s="167">
        <v>2</v>
      </c>
      <c r="I35" s="165"/>
      <c r="J35" s="165"/>
      <c r="K35" s="167"/>
    </row>
    <row r="36" spans="1:11" ht="20.25" customHeight="1">
      <c r="A36" s="166" t="s">
        <v>481</v>
      </c>
      <c r="B36" s="165" t="s">
        <v>456</v>
      </c>
      <c r="C36" s="165" t="s">
        <v>456</v>
      </c>
      <c r="D36" s="165" t="s">
        <v>456</v>
      </c>
      <c r="E36" s="165" t="s">
        <v>456</v>
      </c>
      <c r="F36" s="168" t="s">
        <v>456</v>
      </c>
      <c r="G36" s="168" t="s">
        <v>456</v>
      </c>
      <c r="H36" s="168" t="s">
        <v>456</v>
      </c>
      <c r="I36" s="165"/>
      <c r="J36" s="165"/>
      <c r="K36" s="167"/>
    </row>
    <row r="37" spans="1:11" ht="20.25" customHeight="1">
      <c r="A37" s="166" t="s">
        <v>482</v>
      </c>
      <c r="B37" s="165" t="s">
        <v>456</v>
      </c>
      <c r="C37" s="165" t="s">
        <v>456</v>
      </c>
      <c r="D37" s="165" t="s">
        <v>456</v>
      </c>
      <c r="E37" s="165" t="s">
        <v>456</v>
      </c>
      <c r="F37" s="165">
        <v>1</v>
      </c>
      <c r="G37" s="168" t="s">
        <v>456</v>
      </c>
      <c r="H37" s="165">
        <v>1</v>
      </c>
      <c r="I37" s="165"/>
      <c r="J37" s="165"/>
      <c r="K37" s="167"/>
    </row>
    <row r="38" spans="1:11" ht="20.25" customHeight="1">
      <c r="A38" s="166" t="s">
        <v>483</v>
      </c>
      <c r="B38" s="165">
        <v>1</v>
      </c>
      <c r="C38" s="165">
        <v>1</v>
      </c>
      <c r="D38" s="165">
        <v>1</v>
      </c>
      <c r="E38" s="165">
        <v>1</v>
      </c>
      <c r="F38" s="165">
        <v>1</v>
      </c>
      <c r="G38" s="168" t="s">
        <v>456</v>
      </c>
      <c r="H38" s="167">
        <v>1</v>
      </c>
      <c r="I38" s="165"/>
      <c r="J38" s="165"/>
      <c r="K38" s="167"/>
    </row>
    <row r="39" spans="1:11" ht="20.25" customHeight="1">
      <c r="A39" s="166" t="s">
        <v>484</v>
      </c>
      <c r="B39" s="165">
        <v>7</v>
      </c>
      <c r="C39" s="165">
        <v>6</v>
      </c>
      <c r="D39" s="165">
        <v>7</v>
      </c>
      <c r="E39" s="165">
        <v>7</v>
      </c>
      <c r="F39" s="165">
        <v>7</v>
      </c>
      <c r="G39" s="168" t="s">
        <v>456</v>
      </c>
      <c r="H39" s="167">
        <v>7</v>
      </c>
      <c r="I39" s="165"/>
      <c r="J39" s="165"/>
      <c r="K39" s="167"/>
    </row>
    <row r="40" spans="1:11" ht="20.25" customHeight="1">
      <c r="A40" s="166" t="s">
        <v>485</v>
      </c>
      <c r="B40" s="165">
        <v>83</v>
      </c>
      <c r="C40" s="165">
        <v>69</v>
      </c>
      <c r="D40" s="165">
        <v>66</v>
      </c>
      <c r="E40" s="165">
        <v>68</v>
      </c>
      <c r="F40" s="165">
        <v>75</v>
      </c>
      <c r="G40" s="168" t="s">
        <v>456</v>
      </c>
      <c r="H40" s="167">
        <v>75</v>
      </c>
      <c r="I40" s="165"/>
      <c r="J40" s="167"/>
      <c r="K40" s="167"/>
    </row>
    <row r="41" spans="1:11" ht="20.25" customHeight="1">
      <c r="A41" s="166" t="s">
        <v>486</v>
      </c>
      <c r="B41" s="165" t="s">
        <v>456</v>
      </c>
      <c r="C41" s="165">
        <v>1</v>
      </c>
      <c r="D41" s="165">
        <v>1</v>
      </c>
      <c r="E41" s="165">
        <v>1</v>
      </c>
      <c r="F41" s="165">
        <v>1</v>
      </c>
      <c r="G41" s="168" t="s">
        <v>456</v>
      </c>
      <c r="H41" s="167">
        <v>1</v>
      </c>
      <c r="I41" s="165"/>
      <c r="J41" s="167"/>
      <c r="K41" s="167"/>
    </row>
    <row r="42" spans="1:11" ht="20.25" customHeight="1">
      <c r="A42" s="166" t="s">
        <v>487</v>
      </c>
      <c r="B42" s="165">
        <v>1</v>
      </c>
      <c r="C42" s="165">
        <v>1</v>
      </c>
      <c r="D42" s="165">
        <v>1</v>
      </c>
      <c r="E42" s="165">
        <v>1</v>
      </c>
      <c r="F42" s="168" t="s">
        <v>456</v>
      </c>
      <c r="G42" s="168" t="s">
        <v>456</v>
      </c>
      <c r="H42" s="168" t="s">
        <v>456</v>
      </c>
      <c r="I42" s="165"/>
      <c r="J42" s="167"/>
      <c r="K42" s="167"/>
    </row>
    <row r="43" spans="1:11" ht="20.25" customHeight="1">
      <c r="A43" s="166" t="s">
        <v>488</v>
      </c>
      <c r="B43" s="165">
        <v>9</v>
      </c>
      <c r="C43" s="165">
        <v>10</v>
      </c>
      <c r="D43" s="165">
        <v>10</v>
      </c>
      <c r="E43" s="165">
        <v>10</v>
      </c>
      <c r="F43" s="165">
        <v>10</v>
      </c>
      <c r="G43" s="165">
        <v>2</v>
      </c>
      <c r="H43" s="167">
        <v>8</v>
      </c>
      <c r="I43" s="165"/>
      <c r="J43" s="165"/>
      <c r="K43" s="167"/>
    </row>
    <row r="44" spans="1:11" ht="20.25" customHeight="1">
      <c r="A44" s="166" t="s">
        <v>489</v>
      </c>
      <c r="B44" s="165">
        <v>3</v>
      </c>
      <c r="C44" s="165">
        <v>3</v>
      </c>
      <c r="D44" s="165">
        <v>3</v>
      </c>
      <c r="E44" s="165">
        <v>6</v>
      </c>
      <c r="F44" s="165">
        <v>8</v>
      </c>
      <c r="G44" s="165">
        <v>4</v>
      </c>
      <c r="H44" s="167">
        <v>4</v>
      </c>
      <c r="I44" s="165"/>
      <c r="J44" s="165"/>
      <c r="K44" s="167"/>
    </row>
    <row r="45" spans="1:11" ht="20.25" customHeight="1">
      <c r="A45" s="166" t="s">
        <v>490</v>
      </c>
      <c r="B45" s="165">
        <v>13</v>
      </c>
      <c r="C45" s="165">
        <v>19</v>
      </c>
      <c r="D45" s="165">
        <v>21</v>
      </c>
      <c r="E45" s="165">
        <v>15</v>
      </c>
      <c r="F45" s="165">
        <v>16</v>
      </c>
      <c r="G45" s="165">
        <v>5</v>
      </c>
      <c r="H45" s="167">
        <v>11</v>
      </c>
      <c r="I45" s="165"/>
      <c r="J45" s="165"/>
      <c r="K45" s="167"/>
    </row>
    <row r="46" spans="1:11" ht="20.25" customHeight="1">
      <c r="A46" s="166" t="s">
        <v>491</v>
      </c>
      <c r="B46" s="165">
        <v>670</v>
      </c>
      <c r="C46" s="165">
        <v>528</v>
      </c>
      <c r="D46" s="165">
        <v>518</v>
      </c>
      <c r="E46" s="165">
        <v>481</v>
      </c>
      <c r="F46" s="165">
        <v>396</v>
      </c>
      <c r="G46" s="165">
        <v>52</v>
      </c>
      <c r="H46" s="167">
        <v>344</v>
      </c>
      <c r="I46" s="165"/>
      <c r="J46" s="165"/>
      <c r="K46" s="167"/>
    </row>
    <row r="47" spans="1:11" ht="20.25" customHeight="1">
      <c r="A47" s="166" t="s">
        <v>492</v>
      </c>
      <c r="B47" s="165">
        <v>2</v>
      </c>
      <c r="C47" s="165">
        <v>2</v>
      </c>
      <c r="D47" s="165">
        <v>3</v>
      </c>
      <c r="E47" s="165">
        <v>3</v>
      </c>
      <c r="F47" s="165">
        <v>2</v>
      </c>
      <c r="G47" s="168" t="s">
        <v>456</v>
      </c>
      <c r="H47" s="167">
        <v>2</v>
      </c>
      <c r="I47" s="165"/>
      <c r="J47" s="167"/>
      <c r="K47" s="167"/>
    </row>
    <row r="48" spans="1:11" ht="20.25" customHeight="1">
      <c r="A48" s="166" t="s">
        <v>493</v>
      </c>
      <c r="B48" s="165" t="s">
        <v>456</v>
      </c>
      <c r="C48" s="165" t="s">
        <v>456</v>
      </c>
      <c r="D48" s="165" t="s">
        <v>456</v>
      </c>
      <c r="E48" s="165" t="s">
        <v>456</v>
      </c>
      <c r="F48" s="165">
        <v>1</v>
      </c>
      <c r="G48" s="168" t="s">
        <v>456</v>
      </c>
      <c r="H48" s="165">
        <v>1</v>
      </c>
      <c r="I48" s="165"/>
      <c r="J48" s="165"/>
      <c r="K48" s="167"/>
    </row>
    <row r="49" spans="1:11" ht="20.25" customHeight="1">
      <c r="A49" s="166" t="s">
        <v>494</v>
      </c>
      <c r="B49" s="165">
        <v>5</v>
      </c>
      <c r="C49" s="165">
        <v>7</v>
      </c>
      <c r="D49" s="165">
        <v>7</v>
      </c>
      <c r="E49" s="165">
        <v>10</v>
      </c>
      <c r="F49" s="165">
        <v>9</v>
      </c>
      <c r="G49" s="168" t="s">
        <v>456</v>
      </c>
      <c r="H49" s="167">
        <v>9</v>
      </c>
      <c r="I49" s="165"/>
      <c r="J49" s="165"/>
      <c r="K49" s="167"/>
    </row>
    <row r="50" spans="1:11" ht="20.25" customHeight="1">
      <c r="A50" s="166" t="s">
        <v>495</v>
      </c>
      <c r="B50" s="165">
        <v>122</v>
      </c>
      <c r="C50" s="165">
        <v>160</v>
      </c>
      <c r="D50" s="165">
        <v>190</v>
      </c>
      <c r="E50" s="165">
        <v>196</v>
      </c>
      <c r="F50" s="165">
        <v>217</v>
      </c>
      <c r="G50" s="167">
        <v>55</v>
      </c>
      <c r="H50" s="167">
        <v>162</v>
      </c>
      <c r="I50" s="165"/>
      <c r="J50" s="167"/>
      <c r="K50" s="167"/>
    </row>
    <row r="51" spans="1:11" ht="20.25" customHeight="1">
      <c r="A51" s="166" t="s">
        <v>496</v>
      </c>
      <c r="B51" s="165">
        <v>3</v>
      </c>
      <c r="C51" s="165">
        <v>3</v>
      </c>
      <c r="D51" s="165">
        <v>4</v>
      </c>
      <c r="E51" s="165">
        <v>4</v>
      </c>
      <c r="F51" s="165">
        <v>4</v>
      </c>
      <c r="G51" s="165">
        <v>1</v>
      </c>
      <c r="H51" s="167">
        <v>3</v>
      </c>
      <c r="I51" s="165"/>
      <c r="J51" s="165"/>
      <c r="K51" s="167"/>
    </row>
    <row r="52" spans="1:11" ht="20.25" customHeight="1">
      <c r="A52" s="166" t="s">
        <v>497</v>
      </c>
      <c r="B52" s="165">
        <v>403</v>
      </c>
      <c r="C52" s="165">
        <v>399</v>
      </c>
      <c r="D52" s="165">
        <v>410</v>
      </c>
      <c r="E52" s="165">
        <v>408</v>
      </c>
      <c r="F52" s="165">
        <v>410</v>
      </c>
      <c r="G52" s="167">
        <v>73</v>
      </c>
      <c r="H52" s="167">
        <v>337</v>
      </c>
      <c r="I52" s="165"/>
      <c r="J52" s="167"/>
      <c r="K52" s="167"/>
    </row>
    <row r="53" spans="1:11" ht="20.25" customHeight="1">
      <c r="A53" s="166" t="s">
        <v>498</v>
      </c>
      <c r="B53" s="165">
        <v>1085</v>
      </c>
      <c r="C53" s="165">
        <v>803</v>
      </c>
      <c r="D53" s="165">
        <v>545</v>
      </c>
      <c r="E53" s="165">
        <v>520</v>
      </c>
      <c r="F53" s="165">
        <v>562</v>
      </c>
      <c r="G53" s="167">
        <v>78</v>
      </c>
      <c r="H53" s="167">
        <v>484</v>
      </c>
      <c r="I53" s="165"/>
      <c r="J53" s="167"/>
      <c r="K53" s="167"/>
    </row>
    <row r="54" spans="1:11" ht="20.25" customHeight="1">
      <c r="A54" s="166" t="s">
        <v>499</v>
      </c>
      <c r="B54" s="165" t="s">
        <v>456</v>
      </c>
      <c r="C54" s="165">
        <v>1</v>
      </c>
      <c r="D54" s="165">
        <v>2</v>
      </c>
      <c r="E54" s="165">
        <v>2</v>
      </c>
      <c r="F54" s="165">
        <v>3</v>
      </c>
      <c r="G54" s="168" t="s">
        <v>456</v>
      </c>
      <c r="H54" s="167">
        <v>3</v>
      </c>
      <c r="I54" s="165"/>
      <c r="J54" s="167"/>
      <c r="K54" s="167"/>
    </row>
    <row r="55" spans="1:11" ht="20.25" customHeight="1">
      <c r="A55" s="166" t="s">
        <v>500</v>
      </c>
      <c r="B55" s="165" t="s">
        <v>456</v>
      </c>
      <c r="C55" s="165" t="s">
        <v>456</v>
      </c>
      <c r="D55" s="165" t="s">
        <v>456</v>
      </c>
      <c r="E55" s="165" t="s">
        <v>456</v>
      </c>
      <c r="F55" s="168" t="s">
        <v>456</v>
      </c>
      <c r="G55" s="168" t="s">
        <v>456</v>
      </c>
      <c r="H55" s="168" t="s">
        <v>456</v>
      </c>
      <c r="I55" s="165"/>
      <c r="J55" s="167"/>
      <c r="K55" s="167"/>
    </row>
    <row r="56" spans="1:11" ht="20.25" customHeight="1">
      <c r="A56" s="166" t="s">
        <v>501</v>
      </c>
      <c r="B56" s="165">
        <v>1</v>
      </c>
      <c r="C56" s="165">
        <v>2</v>
      </c>
      <c r="D56" s="165">
        <v>1</v>
      </c>
      <c r="E56" s="165">
        <v>1</v>
      </c>
      <c r="F56" s="165">
        <v>1</v>
      </c>
      <c r="G56" s="168" t="s">
        <v>456</v>
      </c>
      <c r="H56" s="165">
        <v>1</v>
      </c>
      <c r="I56" s="165"/>
      <c r="J56" s="165"/>
      <c r="K56" s="165"/>
    </row>
    <row r="57" spans="1:11" ht="20.25" customHeight="1">
      <c r="A57" s="166" t="s">
        <v>502</v>
      </c>
      <c r="B57" s="165" t="s">
        <v>456</v>
      </c>
      <c r="C57" s="165" t="s">
        <v>456</v>
      </c>
      <c r="D57" s="165" t="s">
        <v>456</v>
      </c>
      <c r="E57" s="165" t="s">
        <v>456</v>
      </c>
      <c r="F57" s="168" t="s">
        <v>456</v>
      </c>
      <c r="G57" s="168" t="s">
        <v>456</v>
      </c>
      <c r="H57" s="168" t="s">
        <v>456</v>
      </c>
      <c r="I57" s="165"/>
      <c r="J57" s="165"/>
      <c r="K57" s="165"/>
    </row>
    <row r="58" spans="1:11" ht="20.25" customHeight="1">
      <c r="A58" s="166" t="s">
        <v>503</v>
      </c>
      <c r="B58" s="165" t="s">
        <v>456</v>
      </c>
      <c r="C58" s="165" t="s">
        <v>456</v>
      </c>
      <c r="D58" s="165" t="s">
        <v>456</v>
      </c>
      <c r="E58" s="165" t="s">
        <v>456</v>
      </c>
      <c r="F58" s="168" t="s">
        <v>456</v>
      </c>
      <c r="G58" s="168" t="s">
        <v>456</v>
      </c>
      <c r="H58" s="168" t="s">
        <v>456</v>
      </c>
      <c r="I58" s="165"/>
      <c r="J58" s="165"/>
      <c r="K58" s="165"/>
    </row>
    <row r="59" spans="1:11" ht="20.25" customHeight="1">
      <c r="A59" s="166" t="s">
        <v>504</v>
      </c>
      <c r="B59" s="165" t="s">
        <v>456</v>
      </c>
      <c r="C59" s="165" t="s">
        <v>456</v>
      </c>
      <c r="D59" s="165" t="s">
        <v>456</v>
      </c>
      <c r="E59" s="165" t="s">
        <v>456</v>
      </c>
      <c r="F59" s="168" t="s">
        <v>456</v>
      </c>
      <c r="G59" s="168" t="s">
        <v>456</v>
      </c>
      <c r="H59" s="168" t="s">
        <v>456</v>
      </c>
      <c r="I59" s="165"/>
      <c r="J59" s="165"/>
      <c r="K59" s="167"/>
    </row>
    <row r="60" spans="1:11" ht="20.25" customHeight="1">
      <c r="A60" s="166" t="s">
        <v>505</v>
      </c>
      <c r="B60" s="165" t="s">
        <v>456</v>
      </c>
      <c r="C60" s="165">
        <v>1</v>
      </c>
      <c r="D60" s="165">
        <v>2</v>
      </c>
      <c r="E60" s="165">
        <v>2</v>
      </c>
      <c r="F60" s="165">
        <v>2</v>
      </c>
      <c r="G60" s="168" t="s">
        <v>456</v>
      </c>
      <c r="H60" s="165">
        <v>2</v>
      </c>
      <c r="I60" s="165"/>
      <c r="J60" s="165"/>
      <c r="K60" s="167"/>
    </row>
    <row r="61" spans="1:11" ht="17.100000000000001" customHeight="1">
      <c r="A61" s="372" t="s">
        <v>444</v>
      </c>
      <c r="B61" s="374" t="s">
        <v>445</v>
      </c>
      <c r="C61" s="374" t="s">
        <v>446</v>
      </c>
      <c r="D61" s="374" t="s">
        <v>447</v>
      </c>
      <c r="E61" s="374" t="s">
        <v>448</v>
      </c>
      <c r="F61" s="376" t="s">
        <v>449</v>
      </c>
      <c r="G61" s="377"/>
      <c r="H61" s="378"/>
      <c r="I61" s="379"/>
      <c r="J61" s="380"/>
      <c r="K61" s="380"/>
    </row>
    <row r="62" spans="1:11" ht="17.100000000000001" customHeight="1">
      <c r="A62" s="373"/>
      <c r="B62" s="375"/>
      <c r="C62" s="375"/>
      <c r="D62" s="375"/>
      <c r="E62" s="375"/>
      <c r="F62" s="160" t="s">
        <v>423</v>
      </c>
      <c r="G62" s="161" t="s">
        <v>450</v>
      </c>
      <c r="H62" s="162" t="s">
        <v>451</v>
      </c>
      <c r="I62" s="163"/>
      <c r="J62" s="164"/>
      <c r="K62" s="164"/>
    </row>
    <row r="63" spans="1:11" ht="20.25" customHeight="1">
      <c r="A63" s="166" t="s">
        <v>506</v>
      </c>
      <c r="B63" s="165">
        <v>145</v>
      </c>
      <c r="C63" s="165">
        <v>136</v>
      </c>
      <c r="D63" s="165">
        <v>135</v>
      </c>
      <c r="E63" s="165">
        <v>147</v>
      </c>
      <c r="F63" s="165">
        <v>183</v>
      </c>
      <c r="G63" s="167">
        <v>5</v>
      </c>
      <c r="H63" s="167">
        <v>178</v>
      </c>
      <c r="I63" s="165"/>
      <c r="J63" s="167"/>
      <c r="K63" s="167"/>
    </row>
    <row r="64" spans="1:11" ht="20.25" customHeight="1">
      <c r="A64" s="166" t="s">
        <v>507</v>
      </c>
      <c r="B64" s="165">
        <v>7</v>
      </c>
      <c r="C64" s="165">
        <v>2</v>
      </c>
      <c r="D64" s="165">
        <v>1</v>
      </c>
      <c r="E64" s="165">
        <v>1</v>
      </c>
      <c r="F64" s="165">
        <v>1</v>
      </c>
      <c r="G64" s="168" t="s">
        <v>456</v>
      </c>
      <c r="H64" s="167">
        <v>1</v>
      </c>
      <c r="I64" s="165"/>
      <c r="J64" s="167"/>
      <c r="K64" s="167"/>
    </row>
    <row r="65" spans="1:11" ht="20.25" customHeight="1">
      <c r="A65" s="166" t="s">
        <v>508</v>
      </c>
      <c r="B65" s="165">
        <v>2</v>
      </c>
      <c r="C65" s="165">
        <v>2</v>
      </c>
      <c r="D65" s="165">
        <v>3</v>
      </c>
      <c r="E65" s="165">
        <v>5</v>
      </c>
      <c r="F65" s="165">
        <v>2</v>
      </c>
      <c r="G65" s="168" t="s">
        <v>456</v>
      </c>
      <c r="H65" s="167">
        <v>2</v>
      </c>
      <c r="I65" s="165"/>
      <c r="J65" s="165"/>
      <c r="K65" s="167"/>
    </row>
    <row r="66" spans="1:11" ht="20.25" customHeight="1">
      <c r="A66" s="166" t="s">
        <v>509</v>
      </c>
      <c r="B66" s="165">
        <v>2</v>
      </c>
      <c r="C66" s="165">
        <v>1</v>
      </c>
      <c r="D66" s="165">
        <v>2</v>
      </c>
      <c r="E66" s="165">
        <v>1</v>
      </c>
      <c r="F66" s="165">
        <v>1</v>
      </c>
      <c r="G66" s="168" t="s">
        <v>456</v>
      </c>
      <c r="H66" s="167">
        <v>1</v>
      </c>
      <c r="I66" s="165"/>
      <c r="J66" s="165"/>
      <c r="K66" s="167"/>
    </row>
    <row r="67" spans="1:11" ht="20.25" customHeight="1">
      <c r="A67" s="166" t="s">
        <v>510</v>
      </c>
      <c r="B67" s="165">
        <v>11</v>
      </c>
      <c r="C67" s="165">
        <v>13</v>
      </c>
      <c r="D67" s="165">
        <v>10</v>
      </c>
      <c r="E67" s="165">
        <v>12</v>
      </c>
      <c r="F67" s="165">
        <v>11</v>
      </c>
      <c r="G67" s="165">
        <v>4</v>
      </c>
      <c r="H67" s="167">
        <v>7</v>
      </c>
      <c r="I67" s="165"/>
      <c r="J67" s="165"/>
      <c r="K67" s="167"/>
    </row>
    <row r="68" spans="1:11" ht="20.25" customHeight="1">
      <c r="A68" s="166" t="s">
        <v>511</v>
      </c>
      <c r="B68" s="165">
        <v>22</v>
      </c>
      <c r="C68" s="165">
        <v>24</v>
      </c>
      <c r="D68" s="165">
        <v>23</v>
      </c>
      <c r="E68" s="165">
        <v>23</v>
      </c>
      <c r="F68" s="165">
        <v>26</v>
      </c>
      <c r="G68" s="165">
        <v>3</v>
      </c>
      <c r="H68" s="167">
        <v>23</v>
      </c>
      <c r="I68" s="165"/>
      <c r="J68" s="165"/>
      <c r="K68" s="167"/>
    </row>
    <row r="69" spans="1:11" ht="20.25" customHeight="1">
      <c r="A69" s="166" t="s">
        <v>512</v>
      </c>
      <c r="B69" s="165">
        <v>1</v>
      </c>
      <c r="C69" s="165">
        <v>1</v>
      </c>
      <c r="D69" s="165">
        <v>1</v>
      </c>
      <c r="E69" s="165">
        <v>1</v>
      </c>
      <c r="F69" s="165">
        <v>2</v>
      </c>
      <c r="G69" s="168" t="s">
        <v>456</v>
      </c>
      <c r="H69" s="167">
        <v>2</v>
      </c>
      <c r="I69" s="165"/>
      <c r="J69" s="165"/>
      <c r="K69" s="167"/>
    </row>
    <row r="70" spans="1:11" ht="20.25" customHeight="1">
      <c r="A70" s="166" t="s">
        <v>513</v>
      </c>
      <c r="B70" s="165">
        <v>1</v>
      </c>
      <c r="C70" s="165">
        <v>1</v>
      </c>
      <c r="D70" s="165">
        <v>1</v>
      </c>
      <c r="E70" s="165">
        <v>1</v>
      </c>
      <c r="F70" s="165">
        <v>1</v>
      </c>
      <c r="G70" s="168" t="s">
        <v>456</v>
      </c>
      <c r="H70" s="167">
        <v>1</v>
      </c>
      <c r="I70" s="165"/>
      <c r="J70" s="165"/>
      <c r="K70" s="167"/>
    </row>
    <row r="71" spans="1:11" ht="20.25" customHeight="1">
      <c r="A71" s="166" t="s">
        <v>514</v>
      </c>
      <c r="B71" s="165" t="s">
        <v>456</v>
      </c>
      <c r="C71" s="165">
        <v>5</v>
      </c>
      <c r="D71" s="165">
        <v>4</v>
      </c>
      <c r="E71" s="165" t="s">
        <v>456</v>
      </c>
      <c r="F71" s="168" t="s">
        <v>456</v>
      </c>
      <c r="G71" s="168" t="s">
        <v>456</v>
      </c>
      <c r="H71" s="168" t="s">
        <v>456</v>
      </c>
      <c r="I71" s="165"/>
      <c r="J71" s="165"/>
      <c r="K71" s="167"/>
    </row>
    <row r="72" spans="1:11" ht="20.25" customHeight="1">
      <c r="A72" s="166" t="s">
        <v>515</v>
      </c>
      <c r="B72" s="165">
        <v>86</v>
      </c>
      <c r="C72" s="165">
        <v>105</v>
      </c>
      <c r="D72" s="165">
        <v>138</v>
      </c>
      <c r="E72" s="165">
        <v>142</v>
      </c>
      <c r="F72" s="165">
        <v>132</v>
      </c>
      <c r="G72" s="167">
        <v>14</v>
      </c>
      <c r="H72" s="167">
        <v>118</v>
      </c>
      <c r="I72" s="165"/>
      <c r="J72" s="167"/>
      <c r="K72" s="167"/>
    </row>
    <row r="73" spans="1:11" ht="20.25" customHeight="1">
      <c r="A73" s="166" t="s">
        <v>516</v>
      </c>
      <c r="B73" s="165" t="s">
        <v>456</v>
      </c>
      <c r="C73" s="165" t="s">
        <v>456</v>
      </c>
      <c r="D73" s="165" t="s">
        <v>456</v>
      </c>
      <c r="E73" s="165" t="s">
        <v>456</v>
      </c>
      <c r="F73" s="165" t="s">
        <v>456</v>
      </c>
      <c r="G73" s="165" t="s">
        <v>456</v>
      </c>
      <c r="H73" s="165" t="s">
        <v>456</v>
      </c>
      <c r="I73" s="165"/>
      <c r="J73" s="165"/>
      <c r="K73" s="167"/>
    </row>
    <row r="74" spans="1:11" ht="20.25" customHeight="1">
      <c r="A74" s="166" t="s">
        <v>517</v>
      </c>
      <c r="B74" s="165">
        <v>595</v>
      </c>
      <c r="C74" s="165">
        <v>830</v>
      </c>
      <c r="D74" s="165">
        <v>973</v>
      </c>
      <c r="E74" s="165">
        <v>796</v>
      </c>
      <c r="F74" s="165">
        <v>1071</v>
      </c>
      <c r="G74" s="165">
        <v>10</v>
      </c>
      <c r="H74" s="167">
        <v>1061</v>
      </c>
      <c r="I74" s="165"/>
      <c r="J74" s="165"/>
      <c r="K74" s="167"/>
    </row>
    <row r="75" spans="1:11" ht="20.25" customHeight="1">
      <c r="A75" s="166" t="s">
        <v>518</v>
      </c>
      <c r="B75" s="165">
        <v>1</v>
      </c>
      <c r="C75" s="165" t="s">
        <v>456</v>
      </c>
      <c r="D75" s="165">
        <v>1</v>
      </c>
      <c r="E75" s="165">
        <v>1</v>
      </c>
      <c r="F75" s="165">
        <v>1</v>
      </c>
      <c r="G75" s="165" t="s">
        <v>456</v>
      </c>
      <c r="H75" s="165">
        <v>1</v>
      </c>
      <c r="I75" s="165"/>
      <c r="J75" s="165"/>
      <c r="K75" s="167"/>
    </row>
    <row r="76" spans="1:11" ht="20.25" customHeight="1">
      <c r="A76" s="166" t="s">
        <v>519</v>
      </c>
      <c r="B76" s="165">
        <v>1</v>
      </c>
      <c r="C76" s="165">
        <v>1</v>
      </c>
      <c r="D76" s="165">
        <v>1</v>
      </c>
      <c r="E76" s="165" t="s">
        <v>456</v>
      </c>
      <c r="F76" s="165" t="s">
        <v>456</v>
      </c>
      <c r="G76" s="165" t="s">
        <v>456</v>
      </c>
      <c r="H76" s="165" t="s">
        <v>456</v>
      </c>
      <c r="I76" s="165"/>
      <c r="J76" s="165"/>
      <c r="K76" s="167"/>
    </row>
    <row r="77" spans="1:11" ht="20.25" customHeight="1">
      <c r="A77" s="166" t="s">
        <v>520</v>
      </c>
      <c r="B77" s="165">
        <v>1</v>
      </c>
      <c r="C77" s="165">
        <v>1</v>
      </c>
      <c r="D77" s="165">
        <v>1</v>
      </c>
      <c r="E77" s="165">
        <v>1</v>
      </c>
      <c r="F77" s="165">
        <v>1</v>
      </c>
      <c r="G77" s="165" t="s">
        <v>456</v>
      </c>
      <c r="H77" s="167">
        <v>1</v>
      </c>
      <c r="I77" s="165"/>
      <c r="J77" s="165"/>
      <c r="K77" s="167"/>
    </row>
    <row r="78" spans="1:11" ht="20.25" customHeight="1">
      <c r="A78" s="166" t="s">
        <v>521</v>
      </c>
      <c r="B78" s="165" t="s">
        <v>456</v>
      </c>
      <c r="C78" s="165" t="s">
        <v>456</v>
      </c>
      <c r="D78" s="165">
        <v>1</v>
      </c>
      <c r="E78" s="165">
        <v>1</v>
      </c>
      <c r="F78" s="165">
        <v>1</v>
      </c>
      <c r="G78" s="165" t="s">
        <v>456</v>
      </c>
      <c r="H78" s="167">
        <v>1</v>
      </c>
      <c r="I78" s="165"/>
      <c r="J78" s="165"/>
      <c r="K78" s="167"/>
    </row>
    <row r="79" spans="1:11" ht="20.25" customHeight="1">
      <c r="A79" s="166" t="s">
        <v>522</v>
      </c>
      <c r="B79" s="165">
        <v>8</v>
      </c>
      <c r="C79" s="165">
        <v>8</v>
      </c>
      <c r="D79" s="165">
        <v>11</v>
      </c>
      <c r="E79" s="165">
        <v>13</v>
      </c>
      <c r="F79" s="165">
        <v>15</v>
      </c>
      <c r="G79" s="165">
        <v>2</v>
      </c>
      <c r="H79" s="167">
        <v>13</v>
      </c>
      <c r="I79" s="165"/>
      <c r="J79" s="165"/>
      <c r="K79" s="167"/>
    </row>
    <row r="80" spans="1:11" ht="20.25" customHeight="1">
      <c r="A80" s="166" t="s">
        <v>523</v>
      </c>
      <c r="B80" s="165">
        <v>1</v>
      </c>
      <c r="C80" s="165">
        <v>1</v>
      </c>
      <c r="D80" s="165">
        <v>1</v>
      </c>
      <c r="E80" s="165">
        <v>1</v>
      </c>
      <c r="F80" s="165">
        <v>1</v>
      </c>
      <c r="G80" s="165" t="s">
        <v>456</v>
      </c>
      <c r="H80" s="167">
        <v>1</v>
      </c>
      <c r="I80" s="165"/>
      <c r="J80" s="165"/>
      <c r="K80" s="167"/>
    </row>
    <row r="81" spans="1:11" ht="20.25" customHeight="1">
      <c r="A81" s="166" t="s">
        <v>524</v>
      </c>
      <c r="B81" s="165">
        <v>1</v>
      </c>
      <c r="C81" s="165">
        <v>1</v>
      </c>
      <c r="D81" s="165">
        <v>1</v>
      </c>
      <c r="E81" s="165">
        <v>1</v>
      </c>
      <c r="F81" s="165">
        <v>1</v>
      </c>
      <c r="G81" s="165" t="s">
        <v>456</v>
      </c>
      <c r="H81" s="167">
        <v>1</v>
      </c>
      <c r="I81" s="165"/>
      <c r="J81" s="165"/>
      <c r="K81" s="167"/>
    </row>
    <row r="82" spans="1:11" ht="20.25" customHeight="1">
      <c r="A82" s="166" t="s">
        <v>525</v>
      </c>
      <c r="B82" s="165">
        <v>3</v>
      </c>
      <c r="C82" s="165">
        <v>1</v>
      </c>
      <c r="D82" s="165">
        <v>1</v>
      </c>
      <c r="E82" s="165">
        <v>1</v>
      </c>
      <c r="F82" s="165">
        <v>1</v>
      </c>
      <c r="G82" s="165" t="s">
        <v>456</v>
      </c>
      <c r="H82" s="165">
        <v>1</v>
      </c>
      <c r="I82" s="165"/>
      <c r="J82" s="165"/>
      <c r="K82" s="165"/>
    </row>
    <row r="83" spans="1:11" ht="20.25" customHeight="1">
      <c r="A83" s="166" t="s">
        <v>526</v>
      </c>
      <c r="B83" s="165" t="s">
        <v>456</v>
      </c>
      <c r="C83" s="165">
        <v>2</v>
      </c>
      <c r="D83" s="165">
        <v>9</v>
      </c>
      <c r="E83" s="165">
        <v>4</v>
      </c>
      <c r="F83" s="165">
        <v>5</v>
      </c>
      <c r="G83" s="165" t="s">
        <v>456</v>
      </c>
      <c r="H83" s="165">
        <v>5</v>
      </c>
      <c r="I83" s="165"/>
      <c r="J83" s="165"/>
      <c r="K83" s="165"/>
    </row>
    <row r="84" spans="1:11" ht="20.25" customHeight="1">
      <c r="A84" s="166" t="s">
        <v>527</v>
      </c>
      <c r="B84" s="165">
        <v>2</v>
      </c>
      <c r="C84" s="165">
        <v>2</v>
      </c>
      <c r="D84" s="165">
        <v>1</v>
      </c>
      <c r="E84" s="165">
        <v>1</v>
      </c>
      <c r="F84" s="165">
        <v>1</v>
      </c>
      <c r="G84" s="165" t="s">
        <v>456</v>
      </c>
      <c r="H84" s="165">
        <v>1</v>
      </c>
      <c r="I84" s="165"/>
      <c r="J84" s="165"/>
      <c r="K84" s="165"/>
    </row>
    <row r="85" spans="1:11" ht="20.25" customHeight="1">
      <c r="A85" s="166" t="s">
        <v>528</v>
      </c>
      <c r="B85" s="165" t="s">
        <v>456</v>
      </c>
      <c r="C85" s="165">
        <v>1</v>
      </c>
      <c r="D85" s="165">
        <v>1</v>
      </c>
      <c r="E85" s="165">
        <v>1</v>
      </c>
      <c r="F85" s="165">
        <v>1</v>
      </c>
      <c r="G85" s="165" t="s">
        <v>456</v>
      </c>
      <c r="H85" s="165">
        <v>1</v>
      </c>
      <c r="I85" s="165"/>
      <c r="J85" s="165"/>
      <c r="K85" s="165"/>
    </row>
    <row r="86" spans="1:11" ht="20.25" customHeight="1">
      <c r="A86" s="166" t="s">
        <v>529</v>
      </c>
      <c r="B86" s="165" t="s">
        <v>456</v>
      </c>
      <c r="C86" s="165" t="s">
        <v>456</v>
      </c>
      <c r="D86" s="165" t="s">
        <v>456</v>
      </c>
      <c r="E86" s="165">
        <v>2</v>
      </c>
      <c r="F86" s="165">
        <v>1</v>
      </c>
      <c r="G86" s="165" t="s">
        <v>456</v>
      </c>
      <c r="H86" s="165">
        <v>1</v>
      </c>
      <c r="I86" s="165"/>
      <c r="J86" s="165"/>
      <c r="K86" s="165"/>
    </row>
    <row r="87" spans="1:11" ht="20.25" customHeight="1">
      <c r="A87" s="166" t="s">
        <v>530</v>
      </c>
      <c r="B87" s="165">
        <v>21</v>
      </c>
      <c r="C87" s="165">
        <v>22</v>
      </c>
      <c r="D87" s="165">
        <v>19</v>
      </c>
      <c r="E87" s="165">
        <v>21</v>
      </c>
      <c r="F87" s="165">
        <v>20</v>
      </c>
      <c r="G87" s="165">
        <v>1</v>
      </c>
      <c r="H87" s="165">
        <v>19</v>
      </c>
      <c r="I87" s="165"/>
      <c r="J87" s="165"/>
      <c r="K87" s="165"/>
    </row>
    <row r="88" spans="1:11" ht="20.25" customHeight="1">
      <c r="A88" s="166" t="s">
        <v>531</v>
      </c>
      <c r="B88" s="165" t="s">
        <v>456</v>
      </c>
      <c r="C88" s="165" t="s">
        <v>456</v>
      </c>
      <c r="D88" s="165" t="s">
        <v>456</v>
      </c>
      <c r="E88" s="165">
        <v>1</v>
      </c>
      <c r="F88" s="165" t="s">
        <v>456</v>
      </c>
      <c r="G88" s="165" t="s">
        <v>456</v>
      </c>
      <c r="H88" s="165" t="s">
        <v>456</v>
      </c>
      <c r="I88" s="165"/>
      <c r="J88" s="165"/>
      <c r="K88" s="165"/>
    </row>
    <row r="89" spans="1:11" ht="20.25" customHeight="1">
      <c r="A89" s="169" t="s">
        <v>532</v>
      </c>
      <c r="B89" s="165" t="s">
        <v>456</v>
      </c>
      <c r="C89" s="165" t="s">
        <v>456</v>
      </c>
      <c r="D89" s="165" t="s">
        <v>456</v>
      </c>
      <c r="E89" s="165" t="s">
        <v>456</v>
      </c>
      <c r="F89" s="151">
        <v>1</v>
      </c>
      <c r="G89" s="168" t="s">
        <v>456</v>
      </c>
      <c r="H89" s="151">
        <v>1</v>
      </c>
      <c r="I89" s="165"/>
      <c r="J89" s="165"/>
      <c r="K89" s="165"/>
    </row>
    <row r="90" spans="1:11" ht="20.25" customHeight="1">
      <c r="A90" s="168" t="s">
        <v>533</v>
      </c>
      <c r="B90" s="165" t="s">
        <v>456</v>
      </c>
      <c r="C90" s="165" t="s">
        <v>456</v>
      </c>
      <c r="D90" s="165" t="s">
        <v>456</v>
      </c>
      <c r="E90" s="165" t="s">
        <v>456</v>
      </c>
      <c r="F90" s="151">
        <v>1</v>
      </c>
      <c r="G90" s="168" t="s">
        <v>456</v>
      </c>
      <c r="H90" s="151">
        <v>1</v>
      </c>
      <c r="I90" s="165"/>
      <c r="J90" s="165"/>
      <c r="K90" s="165"/>
    </row>
    <row r="91" spans="1:11" ht="20.25" customHeight="1">
      <c r="A91" s="168" t="s">
        <v>534</v>
      </c>
      <c r="B91" s="165" t="s">
        <v>456</v>
      </c>
      <c r="C91" s="165" t="s">
        <v>456</v>
      </c>
      <c r="D91" s="165" t="s">
        <v>456</v>
      </c>
      <c r="E91" s="165" t="s">
        <v>456</v>
      </c>
      <c r="F91" s="151">
        <v>1</v>
      </c>
      <c r="G91" s="168" t="s">
        <v>456</v>
      </c>
      <c r="H91" s="151">
        <v>1</v>
      </c>
      <c r="I91" s="165"/>
      <c r="J91" s="165"/>
      <c r="K91" s="165"/>
    </row>
    <row r="92" spans="1:11" ht="20.25" customHeight="1">
      <c r="A92" s="170" t="s">
        <v>535</v>
      </c>
      <c r="B92" s="171">
        <v>3</v>
      </c>
      <c r="C92" s="171">
        <v>1</v>
      </c>
      <c r="D92" s="171">
        <v>1</v>
      </c>
      <c r="E92" s="171">
        <v>4</v>
      </c>
      <c r="F92" s="171">
        <v>2</v>
      </c>
      <c r="G92" s="171">
        <v>2</v>
      </c>
      <c r="H92" s="171" t="s">
        <v>456</v>
      </c>
      <c r="I92" s="165"/>
      <c r="J92" s="165"/>
      <c r="K92" s="165"/>
    </row>
    <row r="93" spans="1:11" ht="20.25" customHeight="1">
      <c r="A93" s="172"/>
      <c r="F93" s="172"/>
      <c r="H93" s="173" t="s">
        <v>27</v>
      </c>
      <c r="I93" s="17"/>
      <c r="J93" s="17"/>
      <c r="K93" s="17"/>
    </row>
    <row r="94" spans="1:11" s="151" customFormat="1" ht="17.100000000000001" customHeight="1">
      <c r="A94" s="4"/>
      <c r="B94" s="4"/>
      <c r="C94" s="4"/>
      <c r="D94" s="4"/>
      <c r="E94" s="4"/>
      <c r="F94" s="4"/>
      <c r="G94" s="4"/>
      <c r="H94" s="4"/>
      <c r="I94" s="6"/>
      <c r="J94" s="6"/>
      <c r="K94" s="6"/>
    </row>
    <row r="95" spans="1:11">
      <c r="B95" s="174"/>
      <c r="C95" s="174"/>
      <c r="D95" s="174"/>
      <c r="E95" s="174"/>
    </row>
  </sheetData>
  <mergeCells count="23">
    <mergeCell ref="I32:K32"/>
    <mergeCell ref="A61:A62"/>
    <mergeCell ref="B61:B62"/>
    <mergeCell ref="C61:C62"/>
    <mergeCell ref="D61:D62"/>
    <mergeCell ref="E61:E62"/>
    <mergeCell ref="F61:H61"/>
    <mergeCell ref="I61:K61"/>
    <mergeCell ref="A32:A33"/>
    <mergeCell ref="B32:B33"/>
    <mergeCell ref="C32:C33"/>
    <mergeCell ref="D32:D33"/>
    <mergeCell ref="E32:E33"/>
    <mergeCell ref="F32:H32"/>
    <mergeCell ref="G3:H3"/>
    <mergeCell ref="I3:J3"/>
    <mergeCell ref="A4:A5"/>
    <mergeCell ref="B4:B5"/>
    <mergeCell ref="C4:C5"/>
    <mergeCell ref="D4:D5"/>
    <mergeCell ref="E4:E5"/>
    <mergeCell ref="F4:H4"/>
    <mergeCell ref="I4:K4"/>
  </mergeCells>
  <phoneticPr fontId="11"/>
  <pageMargins left="0.78740157480314965" right="0.59055118110236227" top="0.59055118110236227" bottom="0.59055118110236227" header="0.51181102362204722" footer="0.51181102362204722"/>
  <pageSetup paperSize="9" scale="98" fitToHeight="0" orientation="portrait" r:id="rId1"/>
  <headerFooter alignWithMargins="0"/>
  <rowBreaks count="2" manualBreakCount="2">
    <brk id="31" max="13" man="1"/>
    <brk id="60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workbookViewId="0">
      <selection activeCell="B15" sqref="B15"/>
    </sheetView>
  </sheetViews>
  <sheetFormatPr defaultRowHeight="13.5"/>
  <cols>
    <col min="1" max="1" width="19.75" style="175" customWidth="1"/>
    <col min="2" max="10" width="11" style="175" customWidth="1"/>
    <col min="11" max="256" width="9" style="175"/>
    <col min="257" max="257" width="19.75" style="175" customWidth="1"/>
    <col min="258" max="266" width="11" style="175" customWidth="1"/>
    <col min="267" max="512" width="9" style="175"/>
    <col min="513" max="513" width="19.75" style="175" customWidth="1"/>
    <col min="514" max="522" width="11" style="175" customWidth="1"/>
    <col min="523" max="768" width="9" style="175"/>
    <col min="769" max="769" width="19.75" style="175" customWidth="1"/>
    <col min="770" max="778" width="11" style="175" customWidth="1"/>
    <col min="779" max="1024" width="9" style="175"/>
    <col min="1025" max="1025" width="19.75" style="175" customWidth="1"/>
    <col min="1026" max="1034" width="11" style="175" customWidth="1"/>
    <col min="1035" max="1280" width="9" style="175"/>
    <col min="1281" max="1281" width="19.75" style="175" customWidth="1"/>
    <col min="1282" max="1290" width="11" style="175" customWidth="1"/>
    <col min="1291" max="1536" width="9" style="175"/>
    <col min="1537" max="1537" width="19.75" style="175" customWidth="1"/>
    <col min="1538" max="1546" width="11" style="175" customWidth="1"/>
    <col min="1547" max="1792" width="9" style="175"/>
    <col min="1793" max="1793" width="19.75" style="175" customWidth="1"/>
    <col min="1794" max="1802" width="11" style="175" customWidth="1"/>
    <col min="1803" max="2048" width="9" style="175"/>
    <col min="2049" max="2049" width="19.75" style="175" customWidth="1"/>
    <col min="2050" max="2058" width="11" style="175" customWidth="1"/>
    <col min="2059" max="2304" width="9" style="175"/>
    <col min="2305" max="2305" width="19.75" style="175" customWidth="1"/>
    <col min="2306" max="2314" width="11" style="175" customWidth="1"/>
    <col min="2315" max="2560" width="9" style="175"/>
    <col min="2561" max="2561" width="19.75" style="175" customWidth="1"/>
    <col min="2562" max="2570" width="11" style="175" customWidth="1"/>
    <col min="2571" max="2816" width="9" style="175"/>
    <col min="2817" max="2817" width="19.75" style="175" customWidth="1"/>
    <col min="2818" max="2826" width="11" style="175" customWidth="1"/>
    <col min="2827" max="3072" width="9" style="175"/>
    <col min="3073" max="3073" width="19.75" style="175" customWidth="1"/>
    <col min="3074" max="3082" width="11" style="175" customWidth="1"/>
    <col min="3083" max="3328" width="9" style="175"/>
    <col min="3329" max="3329" width="19.75" style="175" customWidth="1"/>
    <col min="3330" max="3338" width="11" style="175" customWidth="1"/>
    <col min="3339" max="3584" width="9" style="175"/>
    <col min="3585" max="3585" width="19.75" style="175" customWidth="1"/>
    <col min="3586" max="3594" width="11" style="175" customWidth="1"/>
    <col min="3595" max="3840" width="9" style="175"/>
    <col min="3841" max="3841" width="19.75" style="175" customWidth="1"/>
    <col min="3842" max="3850" width="11" style="175" customWidth="1"/>
    <col min="3851" max="4096" width="9" style="175"/>
    <col min="4097" max="4097" width="19.75" style="175" customWidth="1"/>
    <col min="4098" max="4106" width="11" style="175" customWidth="1"/>
    <col min="4107" max="4352" width="9" style="175"/>
    <col min="4353" max="4353" width="19.75" style="175" customWidth="1"/>
    <col min="4354" max="4362" width="11" style="175" customWidth="1"/>
    <col min="4363" max="4608" width="9" style="175"/>
    <col min="4609" max="4609" width="19.75" style="175" customWidth="1"/>
    <col min="4610" max="4618" width="11" style="175" customWidth="1"/>
    <col min="4619" max="4864" width="9" style="175"/>
    <col min="4865" max="4865" width="19.75" style="175" customWidth="1"/>
    <col min="4866" max="4874" width="11" style="175" customWidth="1"/>
    <col min="4875" max="5120" width="9" style="175"/>
    <col min="5121" max="5121" width="19.75" style="175" customWidth="1"/>
    <col min="5122" max="5130" width="11" style="175" customWidth="1"/>
    <col min="5131" max="5376" width="9" style="175"/>
    <col min="5377" max="5377" width="19.75" style="175" customWidth="1"/>
    <col min="5378" max="5386" width="11" style="175" customWidth="1"/>
    <col min="5387" max="5632" width="9" style="175"/>
    <col min="5633" max="5633" width="19.75" style="175" customWidth="1"/>
    <col min="5634" max="5642" width="11" style="175" customWidth="1"/>
    <col min="5643" max="5888" width="9" style="175"/>
    <col min="5889" max="5889" width="19.75" style="175" customWidth="1"/>
    <col min="5890" max="5898" width="11" style="175" customWidth="1"/>
    <col min="5899" max="6144" width="9" style="175"/>
    <col min="6145" max="6145" width="19.75" style="175" customWidth="1"/>
    <col min="6146" max="6154" width="11" style="175" customWidth="1"/>
    <col min="6155" max="6400" width="9" style="175"/>
    <col min="6401" max="6401" width="19.75" style="175" customWidth="1"/>
    <col min="6402" max="6410" width="11" style="175" customWidth="1"/>
    <col min="6411" max="6656" width="9" style="175"/>
    <col min="6657" max="6657" width="19.75" style="175" customWidth="1"/>
    <col min="6658" max="6666" width="11" style="175" customWidth="1"/>
    <col min="6667" max="6912" width="9" style="175"/>
    <col min="6913" max="6913" width="19.75" style="175" customWidth="1"/>
    <col min="6914" max="6922" width="11" style="175" customWidth="1"/>
    <col min="6923" max="7168" width="9" style="175"/>
    <col min="7169" max="7169" width="19.75" style="175" customWidth="1"/>
    <col min="7170" max="7178" width="11" style="175" customWidth="1"/>
    <col min="7179" max="7424" width="9" style="175"/>
    <col min="7425" max="7425" width="19.75" style="175" customWidth="1"/>
    <col min="7426" max="7434" width="11" style="175" customWidth="1"/>
    <col min="7435" max="7680" width="9" style="175"/>
    <col min="7681" max="7681" width="19.75" style="175" customWidth="1"/>
    <col min="7682" max="7690" width="11" style="175" customWidth="1"/>
    <col min="7691" max="7936" width="9" style="175"/>
    <col min="7937" max="7937" width="19.75" style="175" customWidth="1"/>
    <col min="7938" max="7946" width="11" style="175" customWidth="1"/>
    <col min="7947" max="8192" width="9" style="175"/>
    <col min="8193" max="8193" width="19.75" style="175" customWidth="1"/>
    <col min="8194" max="8202" width="11" style="175" customWidth="1"/>
    <col min="8203" max="8448" width="9" style="175"/>
    <col min="8449" max="8449" width="19.75" style="175" customWidth="1"/>
    <col min="8450" max="8458" width="11" style="175" customWidth="1"/>
    <col min="8459" max="8704" width="9" style="175"/>
    <col min="8705" max="8705" width="19.75" style="175" customWidth="1"/>
    <col min="8706" max="8714" width="11" style="175" customWidth="1"/>
    <col min="8715" max="8960" width="9" style="175"/>
    <col min="8961" max="8961" width="19.75" style="175" customWidth="1"/>
    <col min="8962" max="8970" width="11" style="175" customWidth="1"/>
    <col min="8971" max="9216" width="9" style="175"/>
    <col min="9217" max="9217" width="19.75" style="175" customWidth="1"/>
    <col min="9218" max="9226" width="11" style="175" customWidth="1"/>
    <col min="9227" max="9472" width="9" style="175"/>
    <col min="9473" max="9473" width="19.75" style="175" customWidth="1"/>
    <col min="9474" max="9482" width="11" style="175" customWidth="1"/>
    <col min="9483" max="9728" width="9" style="175"/>
    <col min="9729" max="9729" width="19.75" style="175" customWidth="1"/>
    <col min="9730" max="9738" width="11" style="175" customWidth="1"/>
    <col min="9739" max="9984" width="9" style="175"/>
    <col min="9985" max="9985" width="19.75" style="175" customWidth="1"/>
    <col min="9986" max="9994" width="11" style="175" customWidth="1"/>
    <col min="9995" max="10240" width="9" style="175"/>
    <col min="10241" max="10241" width="19.75" style="175" customWidth="1"/>
    <col min="10242" max="10250" width="11" style="175" customWidth="1"/>
    <col min="10251" max="10496" width="9" style="175"/>
    <col min="10497" max="10497" width="19.75" style="175" customWidth="1"/>
    <col min="10498" max="10506" width="11" style="175" customWidth="1"/>
    <col min="10507" max="10752" width="9" style="175"/>
    <col min="10753" max="10753" width="19.75" style="175" customWidth="1"/>
    <col min="10754" max="10762" width="11" style="175" customWidth="1"/>
    <col min="10763" max="11008" width="9" style="175"/>
    <col min="11009" max="11009" width="19.75" style="175" customWidth="1"/>
    <col min="11010" max="11018" width="11" style="175" customWidth="1"/>
    <col min="11019" max="11264" width="9" style="175"/>
    <col min="11265" max="11265" width="19.75" style="175" customWidth="1"/>
    <col min="11266" max="11274" width="11" style="175" customWidth="1"/>
    <col min="11275" max="11520" width="9" style="175"/>
    <col min="11521" max="11521" width="19.75" style="175" customWidth="1"/>
    <col min="11522" max="11530" width="11" style="175" customWidth="1"/>
    <col min="11531" max="11776" width="9" style="175"/>
    <col min="11777" max="11777" width="19.75" style="175" customWidth="1"/>
    <col min="11778" max="11786" width="11" style="175" customWidth="1"/>
    <col min="11787" max="12032" width="9" style="175"/>
    <col min="12033" max="12033" width="19.75" style="175" customWidth="1"/>
    <col min="12034" max="12042" width="11" style="175" customWidth="1"/>
    <col min="12043" max="12288" width="9" style="175"/>
    <col min="12289" max="12289" width="19.75" style="175" customWidth="1"/>
    <col min="12290" max="12298" width="11" style="175" customWidth="1"/>
    <col min="12299" max="12544" width="9" style="175"/>
    <col min="12545" max="12545" width="19.75" style="175" customWidth="1"/>
    <col min="12546" max="12554" width="11" style="175" customWidth="1"/>
    <col min="12555" max="12800" width="9" style="175"/>
    <col min="12801" max="12801" width="19.75" style="175" customWidth="1"/>
    <col min="12802" max="12810" width="11" style="175" customWidth="1"/>
    <col min="12811" max="13056" width="9" style="175"/>
    <col min="13057" max="13057" width="19.75" style="175" customWidth="1"/>
    <col min="13058" max="13066" width="11" style="175" customWidth="1"/>
    <col min="13067" max="13312" width="9" style="175"/>
    <col min="13313" max="13313" width="19.75" style="175" customWidth="1"/>
    <col min="13314" max="13322" width="11" style="175" customWidth="1"/>
    <col min="13323" max="13568" width="9" style="175"/>
    <col min="13569" max="13569" width="19.75" style="175" customWidth="1"/>
    <col min="13570" max="13578" width="11" style="175" customWidth="1"/>
    <col min="13579" max="13824" width="9" style="175"/>
    <col min="13825" max="13825" width="19.75" style="175" customWidth="1"/>
    <col min="13826" max="13834" width="11" style="175" customWidth="1"/>
    <col min="13835" max="14080" width="9" style="175"/>
    <col min="14081" max="14081" width="19.75" style="175" customWidth="1"/>
    <col min="14082" max="14090" width="11" style="175" customWidth="1"/>
    <col min="14091" max="14336" width="9" style="175"/>
    <col min="14337" max="14337" width="19.75" style="175" customWidth="1"/>
    <col min="14338" max="14346" width="11" style="175" customWidth="1"/>
    <col min="14347" max="14592" width="9" style="175"/>
    <col min="14593" max="14593" width="19.75" style="175" customWidth="1"/>
    <col min="14594" max="14602" width="11" style="175" customWidth="1"/>
    <col min="14603" max="14848" width="9" style="175"/>
    <col min="14849" max="14849" width="19.75" style="175" customWidth="1"/>
    <col min="14850" max="14858" width="11" style="175" customWidth="1"/>
    <col min="14859" max="15104" width="9" style="175"/>
    <col min="15105" max="15105" width="19.75" style="175" customWidth="1"/>
    <col min="15106" max="15114" width="11" style="175" customWidth="1"/>
    <col min="15115" max="15360" width="9" style="175"/>
    <col min="15361" max="15361" width="19.75" style="175" customWidth="1"/>
    <col min="15362" max="15370" width="11" style="175" customWidth="1"/>
    <col min="15371" max="15616" width="9" style="175"/>
    <col min="15617" max="15617" width="19.75" style="175" customWidth="1"/>
    <col min="15618" max="15626" width="11" style="175" customWidth="1"/>
    <col min="15627" max="15872" width="9" style="175"/>
    <col min="15873" max="15873" width="19.75" style="175" customWidth="1"/>
    <col min="15874" max="15882" width="11" style="175" customWidth="1"/>
    <col min="15883" max="16128" width="9" style="175"/>
    <col min="16129" max="16129" width="19.75" style="175" customWidth="1"/>
    <col min="16130" max="16138" width="11" style="175" customWidth="1"/>
    <col min="16139" max="16384" width="9" style="175"/>
  </cols>
  <sheetData>
    <row r="1" spans="1:14" s="99" customFormat="1" ht="17.25" customHeight="1">
      <c r="A1" s="98" t="s">
        <v>536</v>
      </c>
      <c r="D1" s="100"/>
      <c r="N1" s="100"/>
    </row>
    <row r="2" spans="1:14" s="99" customFormat="1" ht="6.75" customHeight="1">
      <c r="A2" s="98"/>
      <c r="D2" s="100"/>
      <c r="N2" s="100"/>
    </row>
    <row r="3" spans="1:14" ht="20.25" customHeight="1">
      <c r="E3" s="381"/>
      <c r="F3" s="381"/>
      <c r="G3" s="381"/>
      <c r="H3" s="381" t="s">
        <v>68</v>
      </c>
      <c r="I3" s="381"/>
      <c r="J3" s="381"/>
    </row>
    <row r="4" spans="1:14" ht="20.25" customHeight="1">
      <c r="A4" s="176"/>
      <c r="B4" s="382" t="s">
        <v>537</v>
      </c>
      <c r="C4" s="383"/>
      <c r="D4" s="384"/>
      <c r="E4" s="382" t="s">
        <v>538</v>
      </c>
      <c r="F4" s="383"/>
      <c r="G4" s="384"/>
      <c r="H4" s="382" t="s">
        <v>539</v>
      </c>
      <c r="I4" s="383"/>
      <c r="J4" s="383"/>
    </row>
    <row r="5" spans="1:14" ht="40.5">
      <c r="A5" s="177" t="s">
        <v>540</v>
      </c>
      <c r="B5" s="178" t="s">
        <v>541</v>
      </c>
      <c r="C5" s="179" t="s">
        <v>542</v>
      </c>
      <c r="D5" s="180" t="s">
        <v>543</v>
      </c>
      <c r="E5" s="178" t="s">
        <v>541</v>
      </c>
      <c r="F5" s="179" t="s">
        <v>542</v>
      </c>
      <c r="G5" s="180" t="s">
        <v>543</v>
      </c>
      <c r="H5" s="178" t="s">
        <v>541</v>
      </c>
      <c r="I5" s="179" t="s">
        <v>542</v>
      </c>
      <c r="J5" s="179" t="s">
        <v>543</v>
      </c>
    </row>
    <row r="6" spans="1:14" ht="27">
      <c r="A6" s="181" t="s">
        <v>544</v>
      </c>
      <c r="B6" s="182">
        <v>86815</v>
      </c>
      <c r="C6" s="183">
        <v>79132</v>
      </c>
      <c r="D6" s="183">
        <v>7683</v>
      </c>
      <c r="E6" s="182">
        <v>84742</v>
      </c>
      <c r="F6" s="183">
        <v>77548</v>
      </c>
      <c r="G6" s="183">
        <v>7194</v>
      </c>
      <c r="H6" s="184">
        <v>82899</v>
      </c>
      <c r="I6" s="185">
        <v>76181</v>
      </c>
      <c r="J6" s="186">
        <v>6718</v>
      </c>
    </row>
    <row r="7" spans="1:14" ht="12" customHeight="1">
      <c r="A7" s="187"/>
      <c r="B7" s="188"/>
      <c r="C7" s="189"/>
      <c r="D7" s="189"/>
      <c r="E7" s="190"/>
      <c r="F7" s="189"/>
      <c r="G7" s="189"/>
      <c r="H7" s="191"/>
      <c r="I7" s="192"/>
      <c r="J7" s="193"/>
    </row>
    <row r="8" spans="1:14" ht="20.25" customHeight="1">
      <c r="A8" s="187" t="s">
        <v>545</v>
      </c>
      <c r="B8" s="190">
        <v>56712</v>
      </c>
      <c r="C8" s="189">
        <v>52983</v>
      </c>
      <c r="D8" s="189">
        <v>3729</v>
      </c>
      <c r="E8" s="190">
        <v>54441</v>
      </c>
      <c r="F8" s="189">
        <v>50829</v>
      </c>
      <c r="G8" s="189">
        <v>3612</v>
      </c>
      <c r="H8" s="194">
        <v>52818</v>
      </c>
      <c r="I8" s="195">
        <v>49596</v>
      </c>
      <c r="J8" s="196">
        <v>3222</v>
      </c>
    </row>
    <row r="9" spans="1:14" ht="20.25" customHeight="1">
      <c r="A9" s="187" t="s">
        <v>546</v>
      </c>
      <c r="B9" s="190">
        <v>12379</v>
      </c>
      <c r="C9" s="189">
        <v>12379</v>
      </c>
      <c r="D9" s="197" t="s">
        <v>547</v>
      </c>
      <c r="E9" s="190">
        <v>10691</v>
      </c>
      <c r="F9" s="189">
        <v>10691</v>
      </c>
      <c r="G9" s="197" t="s">
        <v>548</v>
      </c>
      <c r="H9" s="194">
        <v>9440</v>
      </c>
      <c r="I9" s="195">
        <v>9440</v>
      </c>
      <c r="J9" s="198" t="s">
        <v>548</v>
      </c>
    </row>
    <row r="10" spans="1:14" ht="20.25" customHeight="1">
      <c r="A10" s="187" t="s">
        <v>549</v>
      </c>
      <c r="B10" s="190">
        <v>44333</v>
      </c>
      <c r="C10" s="189">
        <v>40604</v>
      </c>
      <c r="D10" s="189">
        <v>3729</v>
      </c>
      <c r="E10" s="190">
        <v>43750</v>
      </c>
      <c r="F10" s="189">
        <v>40138</v>
      </c>
      <c r="G10" s="189">
        <v>3612</v>
      </c>
      <c r="H10" s="194">
        <v>43378</v>
      </c>
      <c r="I10" s="195">
        <v>40156</v>
      </c>
      <c r="J10" s="196">
        <v>3222</v>
      </c>
    </row>
    <row r="11" spans="1:14" ht="12" customHeight="1">
      <c r="A11" s="187"/>
      <c r="B11" s="190"/>
      <c r="C11" s="189"/>
      <c r="D11" s="189"/>
      <c r="E11" s="190"/>
      <c r="F11" s="189"/>
      <c r="G11" s="189"/>
      <c r="H11" s="191"/>
      <c r="I11" s="192"/>
      <c r="J11" s="193"/>
    </row>
    <row r="12" spans="1:14" s="200" customFormat="1" ht="15" customHeight="1">
      <c r="A12" s="199" t="s">
        <v>550</v>
      </c>
      <c r="B12" s="182">
        <v>29818</v>
      </c>
      <c r="C12" s="183">
        <v>25880</v>
      </c>
      <c r="D12" s="183">
        <v>3938</v>
      </c>
      <c r="E12" s="182">
        <v>28985</v>
      </c>
      <c r="F12" s="183">
        <v>25523</v>
      </c>
      <c r="G12" s="183">
        <v>3462</v>
      </c>
      <c r="H12" s="184">
        <v>29157</v>
      </c>
      <c r="I12" s="185">
        <v>25743</v>
      </c>
      <c r="J12" s="186">
        <v>3414</v>
      </c>
    </row>
    <row r="13" spans="1:14" ht="13.5" customHeight="1">
      <c r="A13" s="187"/>
      <c r="B13" s="201"/>
      <c r="C13" s="189"/>
      <c r="D13" s="189"/>
      <c r="E13" s="190"/>
      <c r="F13" s="189"/>
      <c r="G13" s="189"/>
      <c r="H13" s="191"/>
      <c r="I13" s="192"/>
      <c r="J13" s="193"/>
    </row>
    <row r="14" spans="1:14" ht="20.25" customHeight="1">
      <c r="A14" s="187" t="s">
        <v>551</v>
      </c>
      <c r="B14" s="190">
        <v>22655</v>
      </c>
      <c r="C14" s="189">
        <v>20036</v>
      </c>
      <c r="D14" s="189">
        <v>2619</v>
      </c>
      <c r="E14" s="190">
        <v>22433</v>
      </c>
      <c r="F14" s="189">
        <v>20147</v>
      </c>
      <c r="G14" s="189">
        <v>2286</v>
      </c>
      <c r="H14" s="194">
        <v>22850</v>
      </c>
      <c r="I14" s="195">
        <v>20509</v>
      </c>
      <c r="J14" s="196">
        <v>2341</v>
      </c>
    </row>
    <row r="15" spans="1:14" ht="20.25" customHeight="1">
      <c r="A15" s="187" t="s">
        <v>552</v>
      </c>
      <c r="B15" s="190">
        <v>3798</v>
      </c>
      <c r="C15" s="189">
        <v>3262</v>
      </c>
      <c r="D15" s="189">
        <v>536</v>
      </c>
      <c r="E15" s="190">
        <v>3698</v>
      </c>
      <c r="F15" s="189">
        <v>3149</v>
      </c>
      <c r="G15" s="189">
        <v>549</v>
      </c>
      <c r="H15" s="194">
        <v>3673</v>
      </c>
      <c r="I15" s="195">
        <v>3141</v>
      </c>
      <c r="J15" s="196">
        <v>532</v>
      </c>
    </row>
    <row r="16" spans="1:14" ht="20.25" customHeight="1">
      <c r="A16" s="187" t="s">
        <v>553</v>
      </c>
      <c r="B16" s="190">
        <v>1300</v>
      </c>
      <c r="C16" s="189">
        <v>903</v>
      </c>
      <c r="D16" s="189">
        <v>397</v>
      </c>
      <c r="E16" s="190">
        <v>1236</v>
      </c>
      <c r="F16" s="189">
        <v>914</v>
      </c>
      <c r="G16" s="189">
        <v>322</v>
      </c>
      <c r="H16" s="194">
        <v>1157</v>
      </c>
      <c r="I16" s="195">
        <v>864</v>
      </c>
      <c r="J16" s="196">
        <v>293</v>
      </c>
    </row>
    <row r="17" spans="1:10" ht="20.25" customHeight="1">
      <c r="A17" s="187" t="s">
        <v>554</v>
      </c>
      <c r="B17" s="190">
        <v>5088</v>
      </c>
      <c r="C17" s="189">
        <v>4600</v>
      </c>
      <c r="D17" s="189">
        <v>488</v>
      </c>
      <c r="E17" s="190">
        <v>5038</v>
      </c>
      <c r="F17" s="189">
        <v>4647</v>
      </c>
      <c r="G17" s="189">
        <v>391</v>
      </c>
      <c r="H17" s="194">
        <v>5012</v>
      </c>
      <c r="I17" s="195">
        <v>4605</v>
      </c>
      <c r="J17" s="196">
        <v>407</v>
      </c>
    </row>
    <row r="18" spans="1:10" ht="20.25" customHeight="1">
      <c r="A18" s="187" t="s">
        <v>555</v>
      </c>
      <c r="B18" s="190">
        <v>1746</v>
      </c>
      <c r="C18" s="189">
        <v>1599</v>
      </c>
      <c r="D18" s="189">
        <v>147</v>
      </c>
      <c r="E18" s="190">
        <v>1783</v>
      </c>
      <c r="F18" s="189">
        <v>1629</v>
      </c>
      <c r="G18" s="189">
        <v>154</v>
      </c>
      <c r="H18" s="194">
        <v>1856</v>
      </c>
      <c r="I18" s="195">
        <v>1611</v>
      </c>
      <c r="J18" s="196">
        <v>245</v>
      </c>
    </row>
    <row r="19" spans="1:10" ht="20.25" customHeight="1">
      <c r="A19" s="187" t="s">
        <v>556</v>
      </c>
      <c r="B19" s="190">
        <v>6572</v>
      </c>
      <c r="C19" s="189">
        <v>5736</v>
      </c>
      <c r="D19" s="189">
        <v>836</v>
      </c>
      <c r="E19" s="190">
        <v>6307</v>
      </c>
      <c r="F19" s="189">
        <v>5642</v>
      </c>
      <c r="G19" s="189">
        <v>665</v>
      </c>
      <c r="H19" s="194">
        <v>6438</v>
      </c>
      <c r="I19" s="195">
        <v>5805</v>
      </c>
      <c r="J19" s="196">
        <v>633</v>
      </c>
    </row>
    <row r="20" spans="1:10" ht="20.25" customHeight="1">
      <c r="A20" s="187" t="s">
        <v>557</v>
      </c>
      <c r="B20" s="190">
        <v>1037</v>
      </c>
      <c r="C20" s="189">
        <v>1007</v>
      </c>
      <c r="D20" s="189">
        <v>30</v>
      </c>
      <c r="E20" s="190">
        <v>1067</v>
      </c>
      <c r="F20" s="189">
        <v>1057</v>
      </c>
      <c r="G20" s="189">
        <v>10</v>
      </c>
      <c r="H20" s="194">
        <v>1225</v>
      </c>
      <c r="I20" s="195">
        <v>1204</v>
      </c>
      <c r="J20" s="196">
        <v>21</v>
      </c>
    </row>
    <row r="21" spans="1:10" ht="20.25" customHeight="1">
      <c r="A21" s="187" t="s">
        <v>558</v>
      </c>
      <c r="B21" s="190">
        <v>1798</v>
      </c>
      <c r="C21" s="189">
        <v>1665</v>
      </c>
      <c r="D21" s="189">
        <v>133</v>
      </c>
      <c r="E21" s="190">
        <v>1937</v>
      </c>
      <c r="F21" s="189">
        <v>1783</v>
      </c>
      <c r="G21" s="189">
        <v>154</v>
      </c>
      <c r="H21" s="194">
        <v>2071</v>
      </c>
      <c r="I21" s="195">
        <v>1913</v>
      </c>
      <c r="J21" s="196">
        <v>158</v>
      </c>
    </row>
    <row r="22" spans="1:10" ht="20.25" customHeight="1">
      <c r="A22" s="202" t="s">
        <v>559</v>
      </c>
      <c r="B22" s="203">
        <v>1316</v>
      </c>
      <c r="C22" s="204">
        <v>1264</v>
      </c>
      <c r="D22" s="204">
        <v>52</v>
      </c>
      <c r="E22" s="190">
        <v>1367</v>
      </c>
      <c r="F22" s="189">
        <v>1326</v>
      </c>
      <c r="G22" s="197">
        <v>41</v>
      </c>
      <c r="H22" s="194">
        <v>1418</v>
      </c>
      <c r="I22" s="195">
        <v>1665</v>
      </c>
      <c r="J22" s="198">
        <v>170</v>
      </c>
    </row>
    <row r="23" spans="1:10" ht="13.5" customHeight="1">
      <c r="A23" s="187"/>
      <c r="B23" s="203"/>
      <c r="C23" s="204"/>
      <c r="D23" s="204"/>
      <c r="E23" s="190"/>
      <c r="F23" s="189"/>
      <c r="G23" s="197"/>
      <c r="H23" s="191"/>
      <c r="I23" s="192"/>
      <c r="J23" s="205"/>
    </row>
    <row r="24" spans="1:10" ht="20.25" customHeight="1">
      <c r="A24" s="187" t="s">
        <v>560</v>
      </c>
      <c r="B24" s="190">
        <v>6302</v>
      </c>
      <c r="C24" s="189">
        <v>5090</v>
      </c>
      <c r="D24" s="189">
        <v>1212</v>
      </c>
      <c r="E24" s="190">
        <v>6332</v>
      </c>
      <c r="F24" s="189">
        <v>5178</v>
      </c>
      <c r="G24" s="189">
        <v>1154</v>
      </c>
      <c r="H24" s="194">
        <v>5890</v>
      </c>
      <c r="I24" s="195">
        <v>4935</v>
      </c>
      <c r="J24" s="196">
        <v>955</v>
      </c>
    </row>
    <row r="25" spans="1:10" ht="13.5" customHeight="1">
      <c r="A25" s="187"/>
      <c r="B25" s="188"/>
      <c r="C25" s="187"/>
      <c r="D25" s="187"/>
      <c r="E25" s="188"/>
      <c r="F25" s="187"/>
      <c r="G25" s="187"/>
      <c r="H25" s="206"/>
      <c r="I25" s="207"/>
      <c r="J25" s="208"/>
    </row>
    <row r="26" spans="1:10" ht="20.25" customHeight="1">
      <c r="A26" s="187" t="s">
        <v>561</v>
      </c>
      <c r="B26" s="190">
        <v>986</v>
      </c>
      <c r="C26" s="189">
        <v>930</v>
      </c>
      <c r="D26" s="189">
        <v>56</v>
      </c>
      <c r="E26" s="190">
        <v>1038</v>
      </c>
      <c r="F26" s="189">
        <v>978</v>
      </c>
      <c r="G26" s="189">
        <v>60</v>
      </c>
      <c r="H26" s="194">
        <v>1111</v>
      </c>
      <c r="I26" s="195">
        <v>1065</v>
      </c>
      <c r="J26" s="196">
        <v>46</v>
      </c>
    </row>
    <row r="27" spans="1:10" ht="20.25" customHeight="1">
      <c r="A27" s="187" t="s">
        <v>562</v>
      </c>
      <c r="B27" s="209">
        <v>504</v>
      </c>
      <c r="C27" s="210">
        <v>469</v>
      </c>
      <c r="D27" s="210">
        <v>35</v>
      </c>
      <c r="E27" s="190">
        <v>513</v>
      </c>
      <c r="F27" s="189">
        <v>488</v>
      </c>
      <c r="G27" s="189">
        <v>25</v>
      </c>
      <c r="H27" s="194">
        <v>527</v>
      </c>
      <c r="I27" s="195">
        <v>505</v>
      </c>
      <c r="J27" s="196">
        <v>22</v>
      </c>
    </row>
    <row r="28" spans="1:10" ht="20.25" customHeight="1">
      <c r="A28" s="187" t="s">
        <v>563</v>
      </c>
      <c r="B28" s="209">
        <v>191</v>
      </c>
      <c r="C28" s="210">
        <v>189</v>
      </c>
      <c r="D28" s="210">
        <v>2</v>
      </c>
      <c r="E28" s="188">
        <v>213</v>
      </c>
      <c r="F28" s="187">
        <v>211</v>
      </c>
      <c r="G28" s="187">
        <v>2</v>
      </c>
      <c r="H28" s="211">
        <v>250</v>
      </c>
      <c r="I28" s="212">
        <v>246</v>
      </c>
      <c r="J28" s="213">
        <v>4</v>
      </c>
    </row>
    <row r="29" spans="1:10" s="217" customFormat="1" ht="20.25" customHeight="1">
      <c r="A29" s="212" t="s">
        <v>564</v>
      </c>
      <c r="B29" s="214">
        <v>101</v>
      </c>
      <c r="C29" s="215">
        <v>101</v>
      </c>
      <c r="D29" s="216" t="s">
        <v>565</v>
      </c>
      <c r="E29" s="211">
        <v>87</v>
      </c>
      <c r="F29" s="212">
        <v>86</v>
      </c>
      <c r="G29" s="212">
        <v>1</v>
      </c>
      <c r="H29" s="211">
        <v>125</v>
      </c>
      <c r="I29" s="212">
        <v>123</v>
      </c>
      <c r="J29" s="213">
        <v>2</v>
      </c>
    </row>
    <row r="30" spans="1:10" ht="20.25" customHeight="1">
      <c r="A30" s="202" t="s">
        <v>566</v>
      </c>
      <c r="B30" s="188">
        <v>190</v>
      </c>
      <c r="C30" s="187">
        <v>171</v>
      </c>
      <c r="D30" s="187">
        <v>19</v>
      </c>
      <c r="E30" s="188">
        <v>225</v>
      </c>
      <c r="F30" s="187">
        <v>193</v>
      </c>
      <c r="G30" s="187">
        <v>32</v>
      </c>
      <c r="H30" s="211">
        <v>209</v>
      </c>
      <c r="I30" s="212">
        <v>191</v>
      </c>
      <c r="J30" s="213">
        <v>18</v>
      </c>
    </row>
    <row r="31" spans="1:10" ht="13.5" customHeight="1">
      <c r="A31" s="187"/>
      <c r="B31" s="188"/>
      <c r="C31" s="187"/>
      <c r="D31" s="187"/>
      <c r="E31" s="188"/>
      <c r="F31" s="187"/>
      <c r="G31" s="187"/>
      <c r="H31" s="206"/>
      <c r="I31" s="207"/>
      <c r="J31" s="208"/>
    </row>
    <row r="32" spans="1:10" ht="20.25" customHeight="1">
      <c r="A32" s="187" t="s">
        <v>567</v>
      </c>
      <c r="B32" s="190">
        <v>1386</v>
      </c>
      <c r="C32" s="189">
        <v>1238</v>
      </c>
      <c r="D32" s="189">
        <v>148</v>
      </c>
      <c r="E32" s="190">
        <v>1510</v>
      </c>
      <c r="F32" s="189">
        <v>1376</v>
      </c>
      <c r="G32" s="189">
        <v>134</v>
      </c>
      <c r="H32" s="194">
        <v>1447</v>
      </c>
      <c r="I32" s="195">
        <v>1349</v>
      </c>
      <c r="J32" s="196">
        <v>98</v>
      </c>
    </row>
    <row r="33" spans="1:10" ht="20.25" customHeight="1">
      <c r="A33" s="175" t="s">
        <v>568</v>
      </c>
      <c r="B33" s="190">
        <v>192</v>
      </c>
      <c r="C33" s="189">
        <v>171</v>
      </c>
      <c r="D33" s="189">
        <v>21</v>
      </c>
      <c r="E33" s="209">
        <v>231</v>
      </c>
      <c r="F33" s="210">
        <v>210</v>
      </c>
      <c r="G33" s="210">
        <v>21</v>
      </c>
      <c r="H33" s="214">
        <v>247</v>
      </c>
      <c r="I33" s="215">
        <v>220</v>
      </c>
      <c r="J33" s="218">
        <v>27</v>
      </c>
    </row>
    <row r="34" spans="1:10" ht="20.25" customHeight="1">
      <c r="A34" s="175" t="s">
        <v>569</v>
      </c>
      <c r="B34" s="190">
        <v>489</v>
      </c>
      <c r="C34" s="189">
        <v>479</v>
      </c>
      <c r="D34" s="189">
        <v>10</v>
      </c>
      <c r="E34" s="209">
        <v>517</v>
      </c>
      <c r="F34" s="210">
        <v>511</v>
      </c>
      <c r="G34" s="210">
        <v>6</v>
      </c>
      <c r="H34" s="214">
        <v>479</v>
      </c>
      <c r="I34" s="215">
        <v>479</v>
      </c>
      <c r="J34" s="219" t="s">
        <v>456</v>
      </c>
    </row>
    <row r="35" spans="1:10" ht="20.25" customHeight="1">
      <c r="A35" s="175" t="s">
        <v>570</v>
      </c>
      <c r="B35" s="190">
        <v>247</v>
      </c>
      <c r="C35" s="189">
        <v>234</v>
      </c>
      <c r="D35" s="189">
        <v>13</v>
      </c>
      <c r="E35" s="209">
        <v>341</v>
      </c>
      <c r="F35" s="210">
        <v>319</v>
      </c>
      <c r="G35" s="210">
        <v>22</v>
      </c>
      <c r="H35" s="214">
        <v>322</v>
      </c>
      <c r="I35" s="215">
        <v>306</v>
      </c>
      <c r="J35" s="218">
        <v>16</v>
      </c>
    </row>
    <row r="36" spans="1:10" ht="20.25" customHeight="1">
      <c r="A36" s="202" t="s">
        <v>566</v>
      </c>
      <c r="B36" s="190">
        <v>458</v>
      </c>
      <c r="C36" s="189">
        <v>354</v>
      </c>
      <c r="D36" s="189">
        <v>104</v>
      </c>
      <c r="E36" s="209">
        <v>421</v>
      </c>
      <c r="F36" s="210">
        <v>336</v>
      </c>
      <c r="G36" s="210">
        <v>85</v>
      </c>
      <c r="H36" s="214">
        <v>399</v>
      </c>
      <c r="I36" s="215">
        <v>344</v>
      </c>
      <c r="J36" s="218">
        <v>55</v>
      </c>
    </row>
    <row r="37" spans="1:10" ht="13.5" customHeight="1">
      <c r="A37" s="187"/>
      <c r="B37" s="220"/>
      <c r="C37" s="221"/>
      <c r="D37" s="221"/>
      <c r="E37" s="188"/>
      <c r="F37" s="187"/>
      <c r="G37" s="187"/>
      <c r="H37" s="206"/>
      <c r="I37" s="207"/>
      <c r="J37" s="208"/>
    </row>
    <row r="38" spans="1:10" ht="20.25" customHeight="1">
      <c r="A38" s="187" t="s">
        <v>571</v>
      </c>
      <c r="B38" s="190">
        <v>1595</v>
      </c>
      <c r="C38" s="189">
        <v>1238</v>
      </c>
      <c r="D38" s="189">
        <v>357</v>
      </c>
      <c r="E38" s="190">
        <v>1610</v>
      </c>
      <c r="F38" s="189">
        <v>1299</v>
      </c>
      <c r="G38" s="189">
        <v>311</v>
      </c>
      <c r="H38" s="194">
        <v>1476</v>
      </c>
      <c r="I38" s="195">
        <v>1211</v>
      </c>
      <c r="J38" s="196">
        <v>265</v>
      </c>
    </row>
    <row r="39" spans="1:10" ht="20.25" customHeight="1">
      <c r="A39" s="175" t="s">
        <v>572</v>
      </c>
      <c r="B39" s="190">
        <v>454</v>
      </c>
      <c r="C39" s="189">
        <v>332</v>
      </c>
      <c r="D39" s="189">
        <v>122</v>
      </c>
      <c r="E39" s="209">
        <v>446</v>
      </c>
      <c r="F39" s="210">
        <v>348</v>
      </c>
      <c r="G39" s="210">
        <v>98</v>
      </c>
      <c r="H39" s="214">
        <v>408</v>
      </c>
      <c r="I39" s="215">
        <v>314</v>
      </c>
      <c r="J39" s="218">
        <v>94</v>
      </c>
    </row>
    <row r="40" spans="1:10" s="217" customFormat="1" ht="20.25" customHeight="1">
      <c r="A40" s="217" t="s">
        <v>573</v>
      </c>
      <c r="B40" s="194">
        <v>175</v>
      </c>
      <c r="C40" s="195">
        <v>118</v>
      </c>
      <c r="D40" s="195">
        <v>57</v>
      </c>
      <c r="E40" s="214">
        <v>196</v>
      </c>
      <c r="F40" s="215">
        <v>141</v>
      </c>
      <c r="G40" s="215">
        <v>55</v>
      </c>
      <c r="H40" s="214">
        <v>185</v>
      </c>
      <c r="I40" s="215">
        <v>135</v>
      </c>
      <c r="J40" s="218">
        <v>50</v>
      </c>
    </row>
    <row r="41" spans="1:10" s="217" customFormat="1" ht="20.25" customHeight="1">
      <c r="A41" s="222" t="s">
        <v>574</v>
      </c>
      <c r="B41" s="214">
        <v>279</v>
      </c>
      <c r="C41" s="215">
        <v>214</v>
      </c>
      <c r="D41" s="215">
        <v>65</v>
      </c>
      <c r="E41" s="214">
        <v>250</v>
      </c>
      <c r="F41" s="215">
        <v>207</v>
      </c>
      <c r="G41" s="215">
        <v>43</v>
      </c>
      <c r="H41" s="214">
        <v>223</v>
      </c>
      <c r="I41" s="215">
        <v>179</v>
      </c>
      <c r="J41" s="218">
        <v>44</v>
      </c>
    </row>
    <row r="42" spans="1:10" ht="20.25" customHeight="1">
      <c r="A42" s="175" t="s">
        <v>575</v>
      </c>
      <c r="B42" s="190">
        <v>140</v>
      </c>
      <c r="C42" s="189">
        <v>132</v>
      </c>
      <c r="D42" s="189">
        <v>8</v>
      </c>
      <c r="E42" s="209">
        <v>145</v>
      </c>
      <c r="F42" s="210">
        <v>136</v>
      </c>
      <c r="G42" s="210">
        <v>9</v>
      </c>
      <c r="H42" s="214">
        <v>156</v>
      </c>
      <c r="I42" s="215">
        <v>144</v>
      </c>
      <c r="J42" s="218">
        <v>12</v>
      </c>
    </row>
    <row r="43" spans="1:10" ht="20.25" customHeight="1">
      <c r="A43" s="175" t="s">
        <v>576</v>
      </c>
      <c r="B43" s="190">
        <v>102</v>
      </c>
      <c r="C43" s="189">
        <v>96</v>
      </c>
      <c r="D43" s="189">
        <v>6</v>
      </c>
      <c r="E43" s="209">
        <v>116</v>
      </c>
      <c r="F43" s="210">
        <v>111</v>
      </c>
      <c r="G43" s="210">
        <v>5</v>
      </c>
      <c r="H43" s="214">
        <v>98</v>
      </c>
      <c r="I43" s="215">
        <v>87</v>
      </c>
      <c r="J43" s="218">
        <v>11</v>
      </c>
    </row>
    <row r="44" spans="1:10" ht="20.25" customHeight="1">
      <c r="A44" s="187" t="s">
        <v>577</v>
      </c>
      <c r="B44" s="190">
        <v>138</v>
      </c>
      <c r="C44" s="189">
        <v>89</v>
      </c>
      <c r="D44" s="189">
        <v>49</v>
      </c>
      <c r="E44" s="190">
        <v>130</v>
      </c>
      <c r="F44" s="189">
        <v>92</v>
      </c>
      <c r="G44" s="189">
        <v>38</v>
      </c>
      <c r="H44" s="194">
        <v>110</v>
      </c>
      <c r="I44" s="195">
        <v>80</v>
      </c>
      <c r="J44" s="196">
        <v>30</v>
      </c>
    </row>
    <row r="45" spans="1:10" ht="20.25" customHeight="1">
      <c r="A45" s="175" t="s">
        <v>578</v>
      </c>
      <c r="B45" s="209">
        <v>191</v>
      </c>
      <c r="C45" s="210">
        <v>185</v>
      </c>
      <c r="D45" s="210">
        <v>6</v>
      </c>
      <c r="E45" s="209">
        <v>179</v>
      </c>
      <c r="F45" s="210">
        <v>176</v>
      </c>
      <c r="G45" s="210">
        <v>3</v>
      </c>
      <c r="H45" s="214">
        <v>197</v>
      </c>
      <c r="I45" s="215">
        <v>194</v>
      </c>
      <c r="J45" s="218">
        <v>3</v>
      </c>
    </row>
    <row r="46" spans="1:10" ht="20.25" customHeight="1">
      <c r="A46" s="202" t="s">
        <v>566</v>
      </c>
      <c r="B46" s="190">
        <v>570</v>
      </c>
      <c r="C46" s="189">
        <v>404</v>
      </c>
      <c r="D46" s="189">
        <v>166</v>
      </c>
      <c r="E46" s="209">
        <v>594</v>
      </c>
      <c r="F46" s="210">
        <v>436</v>
      </c>
      <c r="G46" s="210">
        <v>158</v>
      </c>
      <c r="H46" s="214">
        <v>99</v>
      </c>
      <c r="I46" s="215">
        <v>78</v>
      </c>
      <c r="J46" s="218">
        <v>21</v>
      </c>
    </row>
    <row r="47" spans="1:10" ht="13.5" customHeight="1">
      <c r="A47" s="187"/>
      <c r="B47" s="190"/>
      <c r="C47" s="189"/>
      <c r="D47" s="189"/>
      <c r="E47" s="190"/>
      <c r="F47" s="189"/>
      <c r="G47" s="189"/>
      <c r="H47" s="191"/>
      <c r="I47" s="192"/>
      <c r="J47" s="193"/>
    </row>
    <row r="48" spans="1:10" s="227" customFormat="1" ht="20.25" customHeight="1">
      <c r="A48" s="223" t="s">
        <v>579</v>
      </c>
      <c r="B48" s="203">
        <v>165</v>
      </c>
      <c r="C48" s="204">
        <v>113</v>
      </c>
      <c r="D48" s="204">
        <v>52</v>
      </c>
      <c r="E48" s="203">
        <v>159</v>
      </c>
      <c r="F48" s="204">
        <v>103</v>
      </c>
      <c r="G48" s="204">
        <v>56</v>
      </c>
      <c r="H48" s="224">
        <v>153</v>
      </c>
      <c r="I48" s="225">
        <v>103</v>
      </c>
      <c r="J48" s="226">
        <v>50</v>
      </c>
    </row>
    <row r="49" spans="1:10" ht="13.5" customHeight="1">
      <c r="A49" s="187"/>
      <c r="B49" s="188"/>
      <c r="C49" s="187"/>
      <c r="D49" s="187"/>
      <c r="E49" s="188"/>
      <c r="F49" s="187"/>
      <c r="G49" s="187"/>
      <c r="H49" s="206"/>
      <c r="I49" s="207"/>
      <c r="J49" s="208"/>
    </row>
    <row r="50" spans="1:10" ht="20.25" customHeight="1">
      <c r="A50" s="187" t="s">
        <v>580</v>
      </c>
      <c r="B50" s="203">
        <v>1978</v>
      </c>
      <c r="C50" s="204">
        <v>1437</v>
      </c>
      <c r="D50" s="204">
        <v>541</v>
      </c>
      <c r="E50" s="190">
        <v>1698</v>
      </c>
      <c r="F50" s="189">
        <v>1213</v>
      </c>
      <c r="G50" s="189">
        <v>485</v>
      </c>
      <c r="H50" s="194">
        <v>1453</v>
      </c>
      <c r="I50" s="195">
        <v>1019</v>
      </c>
      <c r="J50" s="196">
        <v>434</v>
      </c>
    </row>
    <row r="51" spans="1:10" ht="20.25" customHeight="1">
      <c r="A51" s="187" t="s">
        <v>581</v>
      </c>
      <c r="B51" s="203">
        <v>1879</v>
      </c>
      <c r="C51" s="204">
        <v>1405</v>
      </c>
      <c r="D51" s="204">
        <v>474</v>
      </c>
      <c r="E51" s="190">
        <v>1584</v>
      </c>
      <c r="F51" s="189">
        <v>1179</v>
      </c>
      <c r="G51" s="189">
        <v>405</v>
      </c>
      <c r="H51" s="194">
        <v>1337</v>
      </c>
      <c r="I51" s="195">
        <v>984</v>
      </c>
      <c r="J51" s="196">
        <v>353</v>
      </c>
    </row>
    <row r="52" spans="1:10" ht="20.25" customHeight="1">
      <c r="A52" s="175" t="s">
        <v>582</v>
      </c>
      <c r="B52" s="203">
        <v>250</v>
      </c>
      <c r="C52" s="204">
        <v>154</v>
      </c>
      <c r="D52" s="204">
        <v>96</v>
      </c>
      <c r="E52" s="209">
        <v>216</v>
      </c>
      <c r="F52" s="210">
        <v>154</v>
      </c>
      <c r="G52" s="210">
        <v>62</v>
      </c>
      <c r="H52" s="214">
        <v>206</v>
      </c>
      <c r="I52" s="215">
        <v>155</v>
      </c>
      <c r="J52" s="218">
        <v>51</v>
      </c>
    </row>
    <row r="53" spans="1:10" ht="20.25" customHeight="1">
      <c r="A53" s="175" t="s">
        <v>583</v>
      </c>
      <c r="B53" s="203">
        <v>136</v>
      </c>
      <c r="C53" s="204">
        <v>133</v>
      </c>
      <c r="D53" s="204">
        <v>3</v>
      </c>
      <c r="E53" s="209">
        <v>106</v>
      </c>
      <c r="F53" s="210">
        <v>106</v>
      </c>
      <c r="G53" s="228" t="s">
        <v>565</v>
      </c>
      <c r="H53" s="214">
        <v>97</v>
      </c>
      <c r="I53" s="215">
        <v>96</v>
      </c>
      <c r="J53" s="219">
        <v>1</v>
      </c>
    </row>
    <row r="54" spans="1:10" ht="20.25" customHeight="1">
      <c r="A54" s="175" t="s">
        <v>584</v>
      </c>
      <c r="B54" s="203">
        <v>145</v>
      </c>
      <c r="C54" s="204">
        <v>135</v>
      </c>
      <c r="D54" s="204">
        <v>10</v>
      </c>
      <c r="E54" s="209">
        <v>139</v>
      </c>
      <c r="F54" s="210">
        <v>133</v>
      </c>
      <c r="G54" s="210">
        <v>6</v>
      </c>
      <c r="H54" s="214">
        <v>109</v>
      </c>
      <c r="I54" s="215">
        <v>100</v>
      </c>
      <c r="J54" s="218">
        <v>9</v>
      </c>
    </row>
    <row r="55" spans="1:10" ht="20.25" customHeight="1">
      <c r="A55" s="175" t="s">
        <v>585</v>
      </c>
      <c r="B55" s="209">
        <v>134</v>
      </c>
      <c r="C55" s="210">
        <v>76</v>
      </c>
      <c r="D55" s="210">
        <v>58</v>
      </c>
      <c r="E55" s="209">
        <v>94</v>
      </c>
      <c r="F55" s="210">
        <v>62</v>
      </c>
      <c r="G55" s="210">
        <v>32</v>
      </c>
      <c r="H55" s="214">
        <v>99</v>
      </c>
      <c r="I55" s="215">
        <v>60</v>
      </c>
      <c r="J55" s="218">
        <v>39</v>
      </c>
    </row>
    <row r="56" spans="1:10" ht="20.25" customHeight="1">
      <c r="A56" s="175" t="s">
        <v>586</v>
      </c>
      <c r="B56" s="209">
        <v>102</v>
      </c>
      <c r="C56" s="210">
        <v>48</v>
      </c>
      <c r="D56" s="210">
        <v>54</v>
      </c>
      <c r="E56" s="209">
        <v>82</v>
      </c>
      <c r="F56" s="210">
        <v>45</v>
      </c>
      <c r="G56" s="210">
        <v>37</v>
      </c>
      <c r="H56" s="214">
        <v>68</v>
      </c>
      <c r="I56" s="215">
        <v>41</v>
      </c>
      <c r="J56" s="218">
        <v>27</v>
      </c>
    </row>
    <row r="57" spans="1:10" ht="20.25" customHeight="1">
      <c r="A57" s="175" t="s">
        <v>587</v>
      </c>
      <c r="B57" s="209">
        <v>128</v>
      </c>
      <c r="C57" s="210">
        <v>121</v>
      </c>
      <c r="D57" s="210">
        <v>7</v>
      </c>
      <c r="E57" s="209">
        <v>116</v>
      </c>
      <c r="F57" s="210">
        <v>115</v>
      </c>
      <c r="G57" s="210">
        <v>1</v>
      </c>
      <c r="H57" s="214">
        <v>93</v>
      </c>
      <c r="I57" s="215">
        <v>92</v>
      </c>
      <c r="J57" s="218">
        <v>1</v>
      </c>
    </row>
    <row r="58" spans="1:10" ht="20.25" customHeight="1">
      <c r="A58" s="175" t="s">
        <v>588</v>
      </c>
      <c r="B58" s="209">
        <v>137</v>
      </c>
      <c r="C58" s="210">
        <v>135</v>
      </c>
      <c r="D58" s="210">
        <v>2</v>
      </c>
      <c r="E58" s="209">
        <v>99</v>
      </c>
      <c r="F58" s="210">
        <v>96</v>
      </c>
      <c r="G58" s="210">
        <v>3</v>
      </c>
      <c r="H58" s="214">
        <v>72</v>
      </c>
      <c r="I58" s="215">
        <v>70</v>
      </c>
      <c r="J58" s="218">
        <v>2</v>
      </c>
    </row>
    <row r="59" spans="1:10" ht="20.25" customHeight="1">
      <c r="A59" s="187" t="s">
        <v>589</v>
      </c>
      <c r="B59" s="203">
        <v>147</v>
      </c>
      <c r="C59" s="204">
        <v>61</v>
      </c>
      <c r="D59" s="204">
        <v>86</v>
      </c>
      <c r="E59" s="190">
        <v>120</v>
      </c>
      <c r="F59" s="189">
        <v>53</v>
      </c>
      <c r="G59" s="189">
        <v>67</v>
      </c>
      <c r="H59" s="194">
        <v>103</v>
      </c>
      <c r="I59" s="195">
        <v>46</v>
      </c>
      <c r="J59" s="196">
        <v>57</v>
      </c>
    </row>
    <row r="60" spans="1:10" ht="20.25" customHeight="1">
      <c r="A60" s="187" t="s">
        <v>590</v>
      </c>
      <c r="B60" s="203">
        <v>93</v>
      </c>
      <c r="C60" s="204">
        <v>54</v>
      </c>
      <c r="D60" s="204">
        <v>39</v>
      </c>
      <c r="E60" s="190">
        <v>104</v>
      </c>
      <c r="F60" s="189">
        <v>59</v>
      </c>
      <c r="G60" s="189">
        <v>45</v>
      </c>
      <c r="H60" s="194">
        <v>76</v>
      </c>
      <c r="I60" s="195">
        <v>40</v>
      </c>
      <c r="J60" s="196">
        <v>36</v>
      </c>
    </row>
    <row r="61" spans="1:10" ht="20.25" customHeight="1">
      <c r="A61" s="175" t="s">
        <v>591</v>
      </c>
      <c r="B61" s="203">
        <v>153</v>
      </c>
      <c r="C61" s="204">
        <v>150</v>
      </c>
      <c r="D61" s="204">
        <v>3</v>
      </c>
      <c r="E61" s="209">
        <v>122</v>
      </c>
      <c r="F61" s="210">
        <v>93</v>
      </c>
      <c r="G61" s="210">
        <v>29</v>
      </c>
      <c r="H61" s="214">
        <v>90</v>
      </c>
      <c r="I61" s="215">
        <v>69</v>
      </c>
      <c r="J61" s="218">
        <v>21</v>
      </c>
    </row>
    <row r="62" spans="1:10" ht="20.25" customHeight="1">
      <c r="A62" s="229" t="s">
        <v>592</v>
      </c>
      <c r="B62" s="209">
        <v>454</v>
      </c>
      <c r="C62" s="210">
        <v>338</v>
      </c>
      <c r="D62" s="210">
        <v>116</v>
      </c>
      <c r="E62" s="209">
        <v>386</v>
      </c>
      <c r="F62" s="210">
        <v>263</v>
      </c>
      <c r="G62" s="210">
        <v>123</v>
      </c>
      <c r="H62" s="214">
        <v>324</v>
      </c>
      <c r="I62" s="215">
        <v>215</v>
      </c>
      <c r="J62" s="218">
        <v>109</v>
      </c>
    </row>
    <row r="63" spans="1:10" ht="20.25" customHeight="1">
      <c r="A63" s="202" t="s">
        <v>566</v>
      </c>
      <c r="B63" s="209">
        <v>99</v>
      </c>
      <c r="C63" s="210">
        <v>32</v>
      </c>
      <c r="D63" s="210">
        <v>67</v>
      </c>
      <c r="E63" s="209">
        <v>114</v>
      </c>
      <c r="F63" s="210">
        <v>34</v>
      </c>
      <c r="G63" s="210">
        <v>80</v>
      </c>
      <c r="H63" s="214">
        <v>116</v>
      </c>
      <c r="I63" s="215">
        <v>35</v>
      </c>
      <c r="J63" s="218">
        <v>81</v>
      </c>
    </row>
    <row r="64" spans="1:10" ht="13.5" customHeight="1">
      <c r="A64" s="187"/>
      <c r="B64" s="190"/>
      <c r="C64" s="189"/>
      <c r="D64" s="189"/>
      <c r="E64" s="190"/>
      <c r="F64" s="189"/>
      <c r="G64" s="189"/>
      <c r="H64" s="191"/>
      <c r="I64" s="192"/>
      <c r="J64" s="193"/>
    </row>
    <row r="65" spans="1:10" s="227" customFormat="1" ht="20.25" customHeight="1">
      <c r="A65" s="223" t="s">
        <v>593</v>
      </c>
      <c r="B65" s="203">
        <v>111</v>
      </c>
      <c r="C65" s="204">
        <v>74</v>
      </c>
      <c r="D65" s="204">
        <v>37</v>
      </c>
      <c r="E65" s="203">
        <v>149</v>
      </c>
      <c r="F65" s="204">
        <v>95</v>
      </c>
      <c r="G65" s="204">
        <v>54</v>
      </c>
      <c r="H65" s="224">
        <v>129</v>
      </c>
      <c r="I65" s="225">
        <v>92</v>
      </c>
      <c r="J65" s="226">
        <v>37</v>
      </c>
    </row>
    <row r="66" spans="1:10" ht="13.5" customHeight="1">
      <c r="A66" s="187"/>
      <c r="B66" s="190"/>
      <c r="C66" s="189"/>
      <c r="D66" s="189"/>
      <c r="E66" s="190"/>
      <c r="F66" s="189"/>
      <c r="G66" s="189"/>
      <c r="H66" s="191"/>
      <c r="I66" s="192"/>
      <c r="J66" s="193"/>
    </row>
    <row r="67" spans="1:10" ht="20.25" customHeight="1">
      <c r="A67" s="230" t="s">
        <v>594</v>
      </c>
      <c r="B67" s="190">
        <v>81</v>
      </c>
      <c r="C67" s="189">
        <v>60</v>
      </c>
      <c r="D67" s="189">
        <v>21</v>
      </c>
      <c r="E67" s="190">
        <v>168</v>
      </c>
      <c r="F67" s="189">
        <v>114</v>
      </c>
      <c r="G67" s="189">
        <v>54</v>
      </c>
      <c r="H67" s="194">
        <v>121</v>
      </c>
      <c r="I67" s="195">
        <v>96</v>
      </c>
      <c r="J67" s="196">
        <v>25</v>
      </c>
    </row>
    <row r="68" spans="1:10" ht="13.5" customHeight="1">
      <c r="A68" s="187"/>
      <c r="B68" s="188"/>
      <c r="C68" s="187"/>
      <c r="D68" s="187"/>
      <c r="E68" s="188"/>
      <c r="F68" s="187"/>
      <c r="G68" s="187"/>
      <c r="H68" s="206"/>
      <c r="I68" s="212"/>
      <c r="J68" s="208"/>
    </row>
    <row r="69" spans="1:10" ht="20.25" customHeight="1">
      <c r="A69" s="231" t="s">
        <v>595</v>
      </c>
      <c r="B69" s="188">
        <v>861</v>
      </c>
      <c r="C69" s="187">
        <v>754</v>
      </c>
      <c r="D69" s="187">
        <v>107</v>
      </c>
      <c r="E69" s="190">
        <v>220</v>
      </c>
      <c r="F69" s="189">
        <v>198</v>
      </c>
      <c r="G69" s="189">
        <v>22</v>
      </c>
      <c r="H69" s="194">
        <v>417</v>
      </c>
      <c r="I69" s="195">
        <v>299</v>
      </c>
      <c r="J69" s="196">
        <v>118</v>
      </c>
    </row>
    <row r="70" spans="1:10" ht="13.5" customHeight="1">
      <c r="A70" s="187"/>
      <c r="B70" s="188"/>
      <c r="C70" s="187"/>
      <c r="D70" s="187"/>
      <c r="E70" s="188"/>
      <c r="F70" s="187"/>
      <c r="G70" s="187"/>
      <c r="H70" s="211"/>
      <c r="I70" s="212"/>
      <c r="J70" s="213"/>
    </row>
    <row r="71" spans="1:10" ht="20.25" customHeight="1">
      <c r="A71" s="232" t="s">
        <v>596</v>
      </c>
      <c r="B71" s="233">
        <v>285</v>
      </c>
      <c r="C71" s="234">
        <v>269</v>
      </c>
      <c r="D71" s="234">
        <v>16</v>
      </c>
      <c r="E71" s="235">
        <v>1316</v>
      </c>
      <c r="F71" s="236">
        <v>1196</v>
      </c>
      <c r="G71" s="236">
        <v>120</v>
      </c>
      <c r="H71" s="237">
        <v>924</v>
      </c>
      <c r="I71" s="238">
        <v>842</v>
      </c>
      <c r="J71" s="239">
        <v>62</v>
      </c>
    </row>
    <row r="72" spans="1:10" ht="20.25" customHeight="1">
      <c r="A72" s="200" t="s">
        <v>73</v>
      </c>
    </row>
  </sheetData>
  <mergeCells count="5">
    <mergeCell ref="E3:G3"/>
    <mergeCell ref="H3:J3"/>
    <mergeCell ref="B4:D4"/>
    <mergeCell ref="E4:G4"/>
    <mergeCell ref="H4:J4"/>
  </mergeCells>
  <phoneticPr fontId="1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2-1-1 世帯、人口の推移（住民基本台帳）</vt:lpstr>
      <vt:lpstr>2-1-2 世帯、人口の推移（国勢調査）</vt:lpstr>
      <vt:lpstr>2-2 人口集中地区の人口推移と面積</vt:lpstr>
      <vt:lpstr>2-3地域・町内別世帯数及び人口</vt:lpstr>
      <vt:lpstr>2-4年齢別人口</vt:lpstr>
      <vt:lpstr>2-5自然動態</vt:lpstr>
      <vt:lpstr>2-6社会動態</vt:lpstr>
      <vt:lpstr>2-7 国籍別人員</vt:lpstr>
      <vt:lpstr>2-8常住者の従業地通学地</vt:lpstr>
      <vt:lpstr>2-9従業、通学する人の常住地</vt:lpstr>
      <vt:lpstr>2-10産業大分類別就業者数</vt:lpstr>
      <vt:lpstr>2-11就業通学者の流入出</vt:lpstr>
      <vt:lpstr>2-12昼間人口</vt:lpstr>
      <vt:lpstr>'2-3地域・町内別世帯数及び人口'!Print_Area</vt:lpstr>
      <vt:lpstr>'2-4年齢別人口'!Print_Area</vt:lpstr>
      <vt:lpstr>'2-7 国籍別人員'!Print_Area</vt:lpstr>
      <vt:lpstr>'2-6社会動態'!社会動態</vt:lpstr>
      <vt:lpstr>'2-6社会動態'!社会胴体</vt:lpstr>
      <vt:lpstr>'2-12昼間人口'!昼間人口</vt:lpstr>
      <vt:lpstr>流入流出人口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</dc:creator>
  <cp:lastModifiedBy>clwork</cp:lastModifiedBy>
  <cp:lastPrinted>2024-02-08T00:35:51Z</cp:lastPrinted>
  <dcterms:created xsi:type="dcterms:W3CDTF">2003-10-04T14:43:41Z</dcterms:created>
  <dcterms:modified xsi:type="dcterms:W3CDTF">2024-02-08T00:39:46Z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2023-12-19T00:33:09Z</vt:filetime>
  </property>
</Properties>
</file>