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635" firstSheet="5" activeTab="9"/>
  </bookViews>
  <sheets>
    <sheet name="2-1-1 世帯、人口の推移（住民基本台帳）" sheetId="1" r:id="rId1"/>
    <sheet name="2-1-2 世帯、人口の推移（国勢調査）" sheetId="3" r:id="rId2"/>
    <sheet name="2-2 人口集中地区の人口推移と面積" sheetId="4" r:id="rId3"/>
    <sheet name="2-3地域・町内別世帯数及び人口" sheetId="5" r:id="rId4"/>
    <sheet name="2-4年齢別人口" sheetId="6" r:id="rId5"/>
    <sheet name="2-5自然動態" sheetId="2" r:id="rId6"/>
    <sheet name="2-6社会動態" sheetId="7" r:id="rId7"/>
    <sheet name="2-7 国籍別" sheetId="8" r:id="rId8"/>
    <sheet name="2-8在住従業地" sheetId="9" r:id="rId9"/>
    <sheet name="2-9従業常住地" sheetId="10" r:id="rId10"/>
    <sheet name="2-10就業者" sheetId="11" r:id="rId11"/>
    <sheet name="2-11" sheetId="12" r:id="rId12"/>
    <sheet name="2-12 昼間" sheetId="13" r:id="rId13"/>
  </sheets>
  <definedNames>
    <definedName name="外国人登録人員">#REF!</definedName>
    <definedName name="社会動態">#REF!</definedName>
    <definedName name="社会胴体">#REF!</definedName>
    <definedName name="_xlnm._FilterDatabase" localSheetId="0" hidden="1">'2-1-1 世帯、人口の推移（住民基本台帳）'!$A$1:$E$20</definedName>
    <definedName name="_xlnm._FilterDatabase" localSheetId="1" hidden="1">'2-1-2 世帯、人口の推移（国勢調査）'!$A$1:$G$10</definedName>
    <definedName name="_xlnm.Print_Area" localSheetId="3">'2-3地域・町内別世帯数及び人口'!$A$1:$T$78</definedName>
    <definedName name="_xlnm.Print_Area" localSheetId="4">'2-4年齢別人口'!$A$1:$N$56</definedName>
    <definedName name="社会動態" localSheetId="6">'2-6社会動態'!$A$1:$J$13</definedName>
    <definedName name="社会胴体" localSheetId="6">'2-6社会動態'!$A$1:$J$13</definedName>
    <definedName name="_xlnm.Print_Area" localSheetId="7">'2-7 国籍別'!$A$1:$H$94</definedName>
    <definedName name="流入流出人口">'2-11'!$A$1:$I$15</definedName>
    <definedName name="昼間人口" localSheetId="12">'2-12 昼間'!$A$1:$I$12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<sst xmlns="http://schemas.openxmlformats.org/spreadsheetml/2006/main" xmlns:r="http://schemas.openxmlformats.org/officeDocument/2006/relationships" count="816" uniqueCount="816">
  <si>
    <t xml:space="preserve">      平成26年 4月 5日、栃木市・岩舟町が合併。</t>
  </si>
  <si>
    <t>△ 774</t>
  </si>
  <si>
    <t>常住人口　　　（夜間人口）</t>
    <rPh sb="0" eb="1">
      <t>ジョウチュウ</t>
    </rPh>
    <rPh sb="1" eb="2">
      <t>ジュウ</t>
    </rPh>
    <rPh sb="2" eb="4">
      <t>ジンコウ</t>
    </rPh>
    <rPh sb="8" eb="10">
      <t>ヤカン</t>
    </rPh>
    <rPh sb="10" eb="12">
      <t>ジンコウ</t>
    </rPh>
    <phoneticPr fontId="17"/>
  </si>
  <si>
    <t>２－５　自然動態</t>
  </si>
  <si>
    <t>総　　数</t>
    <rPh sb="0" eb="1">
      <t>ソウ</t>
    </rPh>
    <rPh sb="3" eb="4">
      <t>スウ</t>
    </rPh>
    <phoneticPr fontId="4"/>
  </si>
  <si>
    <t>各年度中（単位：件・人）</t>
  </si>
  <si>
    <t>２－３　地域・町内別人口及び世帯数</t>
    <rPh sb="4" eb="6">
      <t>チイキ</t>
    </rPh>
    <rPh sb="7" eb="9">
      <t>チョウナイ</t>
    </rPh>
    <rPh sb="12" eb="13">
      <t>オヨ</t>
    </rPh>
    <phoneticPr fontId="4"/>
  </si>
  <si>
    <t>39歳</t>
  </si>
  <si>
    <t>年　度</t>
  </si>
  <si>
    <t>柏倉町</t>
  </si>
  <si>
    <t>死　　　亡</t>
  </si>
  <si>
    <t>コンゴ共和国</t>
    <rPh sb="3" eb="6">
      <t>キョウワコク</t>
    </rPh>
    <phoneticPr fontId="4"/>
  </si>
  <si>
    <t>令和４年度</t>
    <rPh sb="0" eb="2">
      <t>レイワ</t>
    </rPh>
    <rPh sb="3" eb="5">
      <t>ネンド</t>
    </rPh>
    <phoneticPr fontId="4"/>
  </si>
  <si>
    <t>（栃　木）</t>
  </si>
  <si>
    <t xml:space="preserve">       　　　板倉町</t>
    <phoneticPr fontId="17"/>
  </si>
  <si>
    <t>令和３年３月３１日現在(単位：人・世帯)</t>
    <rPh sb="0" eb="2">
      <t>レイワ</t>
    </rPh>
    <rPh sb="3" eb="4">
      <t>ガンネン</t>
    </rPh>
    <rPh sb="5" eb="6">
      <t>ガツ</t>
    </rPh>
    <rPh sb="8" eb="9">
      <t>ヒ</t>
    </rPh>
    <rPh sb="9" eb="11">
      <t>ゲンザイ</t>
    </rPh>
    <rPh sb="12" eb="14">
      <t>タンイ</t>
    </rPh>
    <rPh sb="15" eb="16">
      <t>ヒト</t>
    </rPh>
    <rPh sb="17" eb="19">
      <t>セタイ</t>
    </rPh>
    <phoneticPr fontId="4"/>
  </si>
  <si>
    <t>平成25年度</t>
    <rPh sb="4" eb="6">
      <t>ネンド</t>
    </rPh>
    <phoneticPr fontId="4"/>
  </si>
  <si>
    <t>境町</t>
  </si>
  <si>
    <t>婚姻</t>
  </si>
  <si>
    <t>大平町下皆川</t>
  </si>
  <si>
    <t>出　　　生</t>
  </si>
  <si>
    <t>自然増減</t>
  </si>
  <si>
    <t>６６</t>
  </si>
  <si>
    <t>離婚</t>
  </si>
  <si>
    <t xml:space="preserve">           佐野市</t>
    <phoneticPr fontId="17"/>
  </si>
  <si>
    <t>６１</t>
  </si>
  <si>
    <t>死産</t>
  </si>
  <si>
    <t>住民基本台帳</t>
    <rPh sb="0" eb="2">
      <t>ジュウミン</t>
    </rPh>
    <rPh sb="2" eb="4">
      <t>キホン</t>
    </rPh>
    <rPh sb="4" eb="6">
      <t>ダイチョウ</t>
    </rPh>
    <phoneticPr fontId="4"/>
  </si>
  <si>
    <t>総数</t>
  </si>
  <si>
    <t>大平町横堀</t>
  </si>
  <si>
    <t>男</t>
  </si>
  <si>
    <t>24歳</t>
  </si>
  <si>
    <t>17歳</t>
  </si>
  <si>
    <t>西方町真名子</t>
  </si>
  <si>
    <t>平成25年度</t>
    <rPh sb="0" eb="2">
      <t>ヘイセイ</t>
    </rPh>
    <rPh sb="4" eb="6">
      <t>ネンド</t>
    </rPh>
    <phoneticPr fontId="4"/>
  </si>
  <si>
    <t>５５</t>
  </si>
  <si>
    <t>女</t>
  </si>
  <si>
    <t>（注）人口動態調査票作成件数。 死亡者総数は性別不詳者を含むため男女別合計と一致しない。</t>
    <rPh sb="16" eb="19">
      <t>シボウシャ</t>
    </rPh>
    <rPh sb="19" eb="21">
      <t>ソウスウ</t>
    </rPh>
    <rPh sb="22" eb="24">
      <t>セイベツ</t>
    </rPh>
    <rPh sb="24" eb="26">
      <t>フショウ</t>
    </rPh>
    <rPh sb="26" eb="27">
      <t>シャ</t>
    </rPh>
    <rPh sb="28" eb="29">
      <t>フク</t>
    </rPh>
    <rPh sb="32" eb="34">
      <t>ダンジョ</t>
    </rPh>
    <rPh sb="34" eb="35">
      <t>ベツ</t>
    </rPh>
    <rPh sb="35" eb="37">
      <t>ゴウケイ</t>
    </rPh>
    <rPh sb="38" eb="40">
      <t>イッチ</t>
    </rPh>
    <phoneticPr fontId="4"/>
  </si>
  <si>
    <t>（注）外国人を含む。</t>
    <rPh sb="1" eb="2">
      <t>チュウ</t>
    </rPh>
    <rPh sb="3" eb="5">
      <t>ガイコク</t>
    </rPh>
    <rPh sb="5" eb="6">
      <t>ジン</t>
    </rPh>
    <rPh sb="7" eb="8">
      <t>フク</t>
    </rPh>
    <phoneticPr fontId="4"/>
  </si>
  <si>
    <t>８８</t>
  </si>
  <si>
    <t>18歳</t>
  </si>
  <si>
    <t>西方町本郷</t>
  </si>
  <si>
    <t>△1,098</t>
  </si>
  <si>
    <t>７８</t>
  </si>
  <si>
    <t>大</t>
    <rPh sb="0" eb="1">
      <t>ダイ</t>
    </rPh>
    <phoneticPr fontId="4"/>
  </si>
  <si>
    <t>人　口</t>
    <rPh sb="0" eb="3">
      <t>ジンコウ</t>
    </rPh>
    <phoneticPr fontId="4"/>
  </si>
  <si>
    <t>平成22年度</t>
    <rPh sb="4" eb="6">
      <t>ネンド</t>
    </rPh>
    <phoneticPr fontId="4"/>
  </si>
  <si>
    <t>15歳</t>
  </si>
  <si>
    <t>平成23年度</t>
    <rPh sb="4" eb="6">
      <t>ネンド</t>
    </rPh>
    <phoneticPr fontId="4"/>
  </si>
  <si>
    <t>95歳～99歳</t>
  </si>
  <si>
    <t>都賀町木</t>
  </si>
  <si>
    <t>平成24年度</t>
    <rPh sb="4" eb="6">
      <t>ネンド</t>
    </rPh>
    <phoneticPr fontId="4"/>
  </si>
  <si>
    <t>令和２年度</t>
    <rPh sb="0" eb="2">
      <t>レイワ</t>
    </rPh>
    <rPh sb="3" eb="5">
      <t>ネンド</t>
    </rPh>
    <phoneticPr fontId="4"/>
  </si>
  <si>
    <t>２８</t>
  </si>
  <si>
    <t>平成26年度</t>
    <rPh sb="4" eb="6">
      <t>ネンド</t>
    </rPh>
    <phoneticPr fontId="4"/>
  </si>
  <si>
    <t>カナダ</t>
  </si>
  <si>
    <t>90歳</t>
  </si>
  <si>
    <t>大平町榎本</t>
  </si>
  <si>
    <t>△ 851</t>
  </si>
  <si>
    <t>27歳</t>
  </si>
  <si>
    <t>△ 515</t>
  </si>
  <si>
    <t>薗部町４丁目</t>
  </si>
  <si>
    <t>△ 790</t>
  </si>
  <si>
    <t>令和2年度</t>
    <rPh sb="0" eb="2">
      <t>レイワ</t>
    </rPh>
    <rPh sb="3" eb="4">
      <t>ネン</t>
    </rPh>
    <rPh sb="4" eb="5">
      <t>ド</t>
    </rPh>
    <phoneticPr fontId="4"/>
  </si>
  <si>
    <t>ベラルーシ</t>
  </si>
  <si>
    <t>３歳</t>
  </si>
  <si>
    <t>平成27年度</t>
    <rPh sb="4" eb="6">
      <t>ネンド</t>
    </rPh>
    <phoneticPr fontId="4"/>
  </si>
  <si>
    <t>６２</t>
  </si>
  <si>
    <t>市民生活課</t>
    <rPh sb="0" eb="2">
      <t>シミン</t>
    </rPh>
    <rPh sb="2" eb="4">
      <t>セイカツ</t>
    </rPh>
    <rPh sb="4" eb="5">
      <t>カ</t>
    </rPh>
    <phoneticPr fontId="4"/>
  </si>
  <si>
    <t xml:space="preserve">      平成23年10月 1日、栃木市・西方町が合併。</t>
  </si>
  <si>
    <t xml:space="preserve">           日光市</t>
    <phoneticPr fontId="17"/>
  </si>
  <si>
    <t>△ 697</t>
  </si>
  <si>
    <t>令和元年度</t>
    <rPh sb="0" eb="5">
      <t>レイワガンネンド</t>
    </rPh>
    <phoneticPr fontId="4"/>
  </si>
  <si>
    <t>平</t>
    <rPh sb="0" eb="1">
      <t>ヒラ</t>
    </rPh>
    <phoneticPr fontId="4"/>
  </si>
  <si>
    <t>△ 825</t>
  </si>
  <si>
    <t>（栃木）</t>
    <rPh sb="1" eb="3">
      <t>トチギ</t>
    </rPh>
    <phoneticPr fontId="4"/>
  </si>
  <si>
    <t>　　　　　総　数</t>
    <phoneticPr fontId="17"/>
  </si>
  <si>
    <t>平成28年度</t>
    <rPh sb="4" eb="6">
      <t>ネンド</t>
    </rPh>
    <phoneticPr fontId="4"/>
  </si>
  <si>
    <t>△ 983</t>
  </si>
  <si>
    <t>旧　西　方　町</t>
    <rPh sb="0" eb="1">
      <t>キュウ</t>
    </rPh>
    <rPh sb="2" eb="3">
      <t>ニシ</t>
    </rPh>
    <rPh sb="4" eb="5">
      <t>カタ</t>
    </rPh>
    <rPh sb="6" eb="7">
      <t>マチ</t>
    </rPh>
    <phoneticPr fontId="4"/>
  </si>
  <si>
    <t>平成29年度</t>
    <rPh sb="4" eb="6">
      <t>ネンド</t>
    </rPh>
    <phoneticPr fontId="4"/>
  </si>
  <si>
    <t xml:space="preserve">      平成22年 3月29日、栃木市・大平町・藤岡町・都賀町が合併。</t>
  </si>
  <si>
    <t>45歳</t>
  </si>
  <si>
    <t>平成30年度</t>
    <rPh sb="4" eb="6">
      <t>ネンド</t>
    </rPh>
    <phoneticPr fontId="4"/>
  </si>
  <si>
    <t>志鳥町</t>
  </si>
  <si>
    <t>７７</t>
  </si>
  <si>
    <t>令和4年度</t>
    <rPh sb="0" eb="2">
      <t>レイワ</t>
    </rPh>
    <rPh sb="3" eb="4">
      <t>ネン</t>
    </rPh>
    <rPh sb="4" eb="5">
      <t>ド</t>
    </rPh>
    <phoneticPr fontId="4"/>
  </si>
  <si>
    <t>都賀町大橋</t>
  </si>
  <si>
    <t>△ 1,042</t>
  </si>
  <si>
    <t>△1,565</t>
  </si>
  <si>
    <t>２０</t>
  </si>
  <si>
    <t xml:space="preserve">  従業地・通学地 「不詳」で  当地に常住してい る者</t>
    <phoneticPr fontId="17"/>
  </si>
  <si>
    <t xml:space="preserve">        　 久喜市</t>
    <phoneticPr fontId="17"/>
  </si>
  <si>
    <t>△ 1,096</t>
  </si>
  <si>
    <t>５０</t>
  </si>
  <si>
    <t>農業・林業</t>
    <rPh sb="0" eb="2">
      <t>ノウギョウ</t>
    </rPh>
    <rPh sb="3" eb="5">
      <t>リンギョウ</t>
    </rPh>
    <phoneticPr fontId="17"/>
  </si>
  <si>
    <t>△1,140</t>
  </si>
  <si>
    <t>大平町伯仲</t>
  </si>
  <si>
    <t>令和３年度</t>
    <rPh sb="0" eb="2">
      <t>レイワ</t>
    </rPh>
    <rPh sb="3" eb="5">
      <t>ネンド</t>
    </rPh>
    <phoneticPr fontId="4"/>
  </si>
  <si>
    <t>人　　　口</t>
    <rPh sb="0" eb="1">
      <t>ヒト</t>
    </rPh>
    <rPh sb="4" eb="5">
      <t>クチ</t>
    </rPh>
    <phoneticPr fontId="4"/>
  </si>
  <si>
    <t>旧　都　賀　町</t>
    <rPh sb="0" eb="1">
      <t>キュウ</t>
    </rPh>
    <rPh sb="2" eb="3">
      <t>ト</t>
    </rPh>
    <rPh sb="4" eb="5">
      <t>ガ</t>
    </rPh>
    <rPh sb="6" eb="7">
      <t>マチ</t>
    </rPh>
    <phoneticPr fontId="4"/>
  </si>
  <si>
    <t>△1,563</t>
  </si>
  <si>
    <t>13歳</t>
  </si>
  <si>
    <t>令和５年度</t>
    <rPh sb="0" eb="2">
      <t>レイワ</t>
    </rPh>
    <rPh sb="4" eb="5">
      <t>ド</t>
    </rPh>
    <phoneticPr fontId="4"/>
  </si>
  <si>
    <t>平成26年度</t>
    <rPh sb="0" eb="2">
      <t>ヘイセイ</t>
    </rPh>
    <rPh sb="4" eb="6">
      <t>ネンド</t>
    </rPh>
    <phoneticPr fontId="4"/>
  </si>
  <si>
    <t>９６</t>
  </si>
  <si>
    <t>20歳～24歳</t>
  </si>
  <si>
    <t>令和5年度</t>
    <rPh sb="0" eb="2">
      <t>レイワ</t>
    </rPh>
    <rPh sb="3" eb="5">
      <t>ネンド</t>
    </rPh>
    <phoneticPr fontId="4"/>
  </si>
  <si>
    <t>柳原町</t>
  </si>
  <si>
    <t xml:space="preserve">     　　 小山市</t>
    <phoneticPr fontId="27"/>
  </si>
  <si>
    <t>２－１－１　世帯、人口の推移</t>
    <rPh sb="6" eb="8">
      <t>セタイ</t>
    </rPh>
    <rPh sb="9" eb="11">
      <t>ジンコウ</t>
    </rPh>
    <rPh sb="12" eb="14">
      <t>スイイ</t>
    </rPh>
    <phoneticPr fontId="4"/>
  </si>
  <si>
    <t>７０～７４</t>
  </si>
  <si>
    <t>平成24年度</t>
    <rPh sb="0" eb="2">
      <t>ヘイセイ</t>
    </rPh>
    <rPh sb="4" eb="6">
      <t>ネンド</t>
    </rPh>
    <phoneticPr fontId="4"/>
  </si>
  <si>
    <t>１２</t>
  </si>
  <si>
    <t>泉町</t>
  </si>
  <si>
    <t>２７</t>
  </si>
  <si>
    <t>年　度</t>
    <rPh sb="0" eb="1">
      <t>トシ</t>
    </rPh>
    <rPh sb="2" eb="3">
      <t>ド</t>
    </rPh>
    <phoneticPr fontId="4"/>
  </si>
  <si>
    <t>大平町牛久</t>
  </si>
  <si>
    <t>平成28年度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</si>
  <si>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</si>
  <si>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</si>
  <si>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26歳</t>
  </si>
  <si>
    <t>55歳～59歳</t>
  </si>
  <si>
    <t xml:space="preserve">   隣接して人口が5,000人以上となる地区。</t>
  </si>
  <si>
    <t>２－１１　就業者・通学者の流入、流出人口</t>
    <rPh sb="5" eb="8">
      <t>シュウギョウシャ</t>
    </rPh>
    <rPh sb="9" eb="12">
      <t>ツウガクシャ</t>
    </rPh>
    <rPh sb="13" eb="15">
      <t>リュウニュウ</t>
    </rPh>
    <rPh sb="16" eb="17">
      <t>リュウシツ</t>
    </rPh>
    <rPh sb="17" eb="18">
      <t>デ</t>
    </rPh>
    <rPh sb="18" eb="20">
      <t>ジンコウ</t>
    </rPh>
    <phoneticPr fontId="17"/>
  </si>
  <si>
    <t>平成27年度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</si>
  <si>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</si>
  <si>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</si>
  <si>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岩舟町上岡</t>
  </si>
  <si>
    <t>８１</t>
  </si>
  <si>
    <t>令和元年度</t>
    <rPh sb="0" eb="4">
      <t>レイワガンネン</t>
    </rPh>
    <rPh sb="4" eb="5">
      <t>ド</t>
    </rPh>
    <phoneticPr fontId="4"/>
  </si>
  <si>
    <t>大平町</t>
  </si>
  <si>
    <t>城内町１丁目</t>
  </si>
  <si>
    <t>令和3年度</t>
    <rPh sb="0" eb="2">
      <t>レイワ</t>
    </rPh>
    <rPh sb="3" eb="4">
      <t>ネン</t>
    </rPh>
    <rPh sb="4" eb="5">
      <t>ド</t>
    </rPh>
    <phoneticPr fontId="4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</si>
  <si>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</si>
  <si>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7"/>
  </si>
  <si>
    <t>小野口町</t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</si>
  <si>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4"/>
  </si>
  <si>
    <t>世帯数</t>
    <rPh sb="0" eb="3">
      <t>セタイスウ</t>
    </rPh>
    <phoneticPr fontId="4"/>
  </si>
  <si>
    <t>総数</t>
    <rPh sb="0" eb="2">
      <t>ソウスウ</t>
    </rPh>
    <phoneticPr fontId="4"/>
  </si>
  <si>
    <t>旧　栃　木　市</t>
    <rPh sb="0" eb="1">
      <t>キュウ</t>
    </rPh>
    <rPh sb="2" eb="3">
      <t>トチ</t>
    </rPh>
    <rPh sb="4" eb="5">
      <t>キ</t>
    </rPh>
    <rPh sb="6" eb="7">
      <t>シ</t>
    </rPh>
    <phoneticPr fontId="4"/>
  </si>
  <si>
    <t>各年１０月１日現在</t>
    <rPh sb="0" eb="2">
      <t>カクネン</t>
    </rPh>
    <rPh sb="4" eb="5">
      <t>ツキ</t>
    </rPh>
    <rPh sb="6" eb="7">
      <t>ヒ</t>
    </rPh>
    <rPh sb="7" eb="9">
      <t>ゲンザイ</t>
    </rPh>
    <phoneticPr fontId="4"/>
  </si>
  <si>
    <t>各年１０月１日現在</t>
    <rPh sb="0" eb="2">
      <t>カクネン</t>
    </rPh>
    <rPh sb="4" eb="5">
      <t>ツキ</t>
    </rPh>
    <rPh sb="6" eb="7">
      <t>ヒ</t>
    </rPh>
    <rPh sb="7" eb="9">
      <t>ゲンザイ</t>
    </rPh>
    <phoneticPr fontId="17"/>
  </si>
  <si>
    <t>岩舟町下津原</t>
  </si>
  <si>
    <t>男</t>
    <rPh sb="0" eb="1">
      <t>オトコ</t>
    </rPh>
    <phoneticPr fontId="4"/>
  </si>
  <si>
    <t>4～18歳</t>
    <rPh sb="4" eb="5">
      <t>サイ</t>
    </rPh>
    <phoneticPr fontId="4"/>
  </si>
  <si>
    <t>国勢調査</t>
    <rPh sb="0" eb="2">
      <t>コクセイ</t>
    </rPh>
    <rPh sb="2" eb="4">
      <t>チョウサ</t>
    </rPh>
    <phoneticPr fontId="4"/>
  </si>
  <si>
    <t>各年度末現在</t>
    <rPh sb="0" eb="2">
      <t>カクネン</t>
    </rPh>
    <rPh sb="2" eb="3">
      <t>ド</t>
    </rPh>
    <rPh sb="3" eb="4">
      <t>マツ</t>
    </rPh>
    <rPh sb="4" eb="6">
      <t>ゲンザイ</t>
    </rPh>
    <phoneticPr fontId="4"/>
  </si>
  <si>
    <t>女</t>
    <rPh sb="0" eb="1">
      <t>オンナ</t>
    </rPh>
    <phoneticPr fontId="4"/>
  </si>
  <si>
    <t>薗部町１丁目</t>
  </si>
  <si>
    <t>都</t>
    <rPh sb="0" eb="1">
      <t>ツ</t>
    </rPh>
    <phoneticPr fontId="4"/>
  </si>
  <si>
    <t>２－１－２　世帯、人口の推移</t>
    <rPh sb="6" eb="8">
      <t>セタイ</t>
    </rPh>
    <rPh sb="9" eb="11">
      <t>ジンコウ</t>
    </rPh>
    <rPh sb="12" eb="14">
      <t>スイイ</t>
    </rPh>
    <phoneticPr fontId="4"/>
  </si>
  <si>
    <t>１５</t>
  </si>
  <si>
    <t>年　次</t>
    <rPh sb="0" eb="1">
      <t>トシ</t>
    </rPh>
    <rPh sb="2" eb="3">
      <t>ツギ</t>
    </rPh>
    <phoneticPr fontId="4"/>
  </si>
  <si>
    <t>年　次</t>
    <rPh sb="0" eb="1">
      <t>トシ</t>
    </rPh>
    <rPh sb="2" eb="3">
      <t>ツギ</t>
    </rPh>
    <phoneticPr fontId="17"/>
  </si>
  <si>
    <r>
      <rPr>
        <sz val="11"/>
        <color auto="1"/>
        <rFont val="ＭＳ Ｐゴシック"/>
      </rPr>
      <t>☝</t>
    </r>
    <r>
      <rPr>
        <sz val="11"/>
        <color auto="1"/>
        <rFont val="ＭＳ Ｐ明朝"/>
      </rPr>
      <t>人口集中地区（DIDs：Densely Inhabited Districts）</t>
    </r>
    <rPh sb="1" eb="3">
      <t>ジンコウ</t>
    </rPh>
    <rPh sb="3" eb="5">
      <t>シュウチュウ</t>
    </rPh>
    <rPh sb="5" eb="7">
      <t>チク</t>
    </rPh>
    <phoneticPr fontId="4"/>
  </si>
  <si>
    <t>15歳以上
就業者</t>
    <phoneticPr fontId="17"/>
  </si>
  <si>
    <t>本町</t>
  </si>
  <si>
    <t xml:space="preserve"> 平成</t>
    <rPh sb="1" eb="3">
      <t>ヘイセイ</t>
    </rPh>
    <phoneticPr fontId="4"/>
  </si>
  <si>
    <t>国府町</t>
  </si>
  <si>
    <t>藤岡町蛭沼</t>
  </si>
  <si>
    <t>年齢</t>
    <rPh sb="0" eb="1">
      <t>トシ</t>
    </rPh>
    <rPh sb="1" eb="2">
      <t>ヨワイ</t>
    </rPh>
    <phoneticPr fontId="4"/>
  </si>
  <si>
    <t>５９</t>
  </si>
  <si>
    <t>令和</t>
    <rPh sb="0" eb="2">
      <t>レイワ</t>
    </rPh>
    <phoneticPr fontId="4"/>
  </si>
  <si>
    <t>令和</t>
    <rPh sb="0" eb="2">
      <t>レイワ</t>
    </rPh>
    <phoneticPr fontId="17"/>
  </si>
  <si>
    <t>柳橋町</t>
  </si>
  <si>
    <t>吹</t>
  </si>
  <si>
    <t>旧　藤　岡　町</t>
    <rPh sb="0" eb="1">
      <t>キュウ</t>
    </rPh>
    <rPh sb="2" eb="3">
      <t>フジ</t>
    </rPh>
    <rPh sb="4" eb="5">
      <t>オカ</t>
    </rPh>
    <rPh sb="6" eb="7">
      <t>マチ</t>
    </rPh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</si>
  <si>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</si>
  <si>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17"/>
  </si>
  <si>
    <t>０</t>
  </si>
  <si>
    <t>　　　国勢調査基本単位区を基礎単位として、人口密度が4,000人/km²以上の基本単位区が互いに</t>
  </si>
  <si>
    <t>年</t>
    <rPh sb="0" eb="1">
      <t>ネン</t>
    </rPh>
    <phoneticPr fontId="4"/>
  </si>
  <si>
    <t>年</t>
    <rPh sb="0" eb="1">
      <t>ネン</t>
    </rPh>
    <phoneticPr fontId="17"/>
  </si>
  <si>
    <t>面積（％）</t>
    <rPh sb="0" eb="2">
      <t>メンセキ</t>
    </rPh>
    <phoneticPr fontId="4"/>
  </si>
  <si>
    <t>１８</t>
  </si>
  <si>
    <t>２－２　人口集中地区(DIDｓ)の人口の推移と面積</t>
    <rPh sb="4" eb="6">
      <t>ジンコウ</t>
    </rPh>
    <rPh sb="6" eb="8">
      <t>シュウチュウ</t>
    </rPh>
    <rPh sb="8" eb="10">
      <t>チク</t>
    </rPh>
    <rPh sb="17" eb="19">
      <t>ジンコウ</t>
    </rPh>
    <rPh sb="20" eb="22">
      <t>スイイ</t>
    </rPh>
    <rPh sb="23" eb="25">
      <t>メンセキ</t>
    </rPh>
    <phoneticPr fontId="4"/>
  </si>
  <si>
    <t>31歳</t>
  </si>
  <si>
    <t>昭和</t>
  </si>
  <si>
    <t xml:space="preserve"> （1ｋ㎡当たり）</t>
    <rPh sb="5" eb="6">
      <t>ア</t>
    </rPh>
    <phoneticPr fontId="4"/>
  </si>
  <si>
    <t>49歳</t>
  </si>
  <si>
    <t>平成</t>
  </si>
  <si>
    <t xml:space="preserve">           鹿沼市</t>
    <phoneticPr fontId="17"/>
  </si>
  <si>
    <t>平成</t>
    <rPh sb="0" eb="2">
      <t>ヘイセイ</t>
    </rPh>
    <phoneticPr fontId="4"/>
  </si>
  <si>
    <t>平成</t>
    <rPh sb="0" eb="2">
      <t>ヘイセイ</t>
    </rPh>
    <phoneticPr fontId="17"/>
  </si>
  <si>
    <t>97歳</t>
  </si>
  <si>
    <t>年</t>
  </si>
  <si>
    <t>９４</t>
  </si>
  <si>
    <t>地域</t>
    <rPh sb="0" eb="2">
      <t>チイキ</t>
    </rPh>
    <phoneticPr fontId="4"/>
  </si>
  <si>
    <t>４歳</t>
  </si>
  <si>
    <t>69歳</t>
  </si>
  <si>
    <t>３３</t>
  </si>
  <si>
    <t>栃木市</t>
  </si>
  <si>
    <t>栃木市</t>
    <rPh sb="0" eb="3">
      <t>トチギシ</t>
    </rPh>
    <phoneticPr fontId="4"/>
  </si>
  <si>
    <t>平井町</t>
  </si>
  <si>
    <t>75歳</t>
  </si>
  <si>
    <t>（大平）</t>
    <rPh sb="1" eb="3">
      <t>オオヒラ</t>
    </rPh>
    <phoneticPr fontId="4"/>
  </si>
  <si>
    <t>面積（ｋ㎡）</t>
    <rPh sb="0" eb="2">
      <t>メンセキ</t>
    </rPh>
    <phoneticPr fontId="4"/>
  </si>
  <si>
    <t>神田町</t>
  </si>
  <si>
    <t xml:space="preserve">人口密度 </t>
    <rPh sb="0" eb="2">
      <t>ジンコウ</t>
    </rPh>
    <rPh sb="2" eb="4">
      <t>ミツド</t>
    </rPh>
    <phoneticPr fontId="4"/>
  </si>
  <si>
    <t>９７</t>
  </si>
  <si>
    <t>都賀町升塚</t>
  </si>
  <si>
    <t xml:space="preserve">           下野市</t>
    <phoneticPr fontId="17"/>
  </si>
  <si>
    <t>令和４年度</t>
    <rPh sb="0" eb="2">
      <t>レイワ</t>
    </rPh>
    <rPh sb="3" eb="4">
      <t>ネン</t>
    </rPh>
    <rPh sb="4" eb="5">
      <t>ド</t>
    </rPh>
    <phoneticPr fontId="4"/>
  </si>
  <si>
    <t>市全体に対する割合</t>
    <rPh sb="0" eb="3">
      <t>シゼンタイ</t>
    </rPh>
    <rPh sb="4" eb="5">
      <t>タイ</t>
    </rPh>
    <rPh sb="7" eb="9">
      <t>ワリアイ</t>
    </rPh>
    <phoneticPr fontId="4"/>
  </si>
  <si>
    <t>人口（％）</t>
    <rPh sb="0" eb="2">
      <t>ジンコウ</t>
    </rPh>
    <phoneticPr fontId="4"/>
  </si>
  <si>
    <t xml:space="preserve">        　　 久喜市</t>
    <phoneticPr fontId="17"/>
  </si>
  <si>
    <t>西方町金井</t>
  </si>
  <si>
    <t>…</t>
  </si>
  <si>
    <t>富士見町</t>
  </si>
  <si>
    <t>藤岡町大田和</t>
  </si>
  <si>
    <t>地　　　域</t>
    <rPh sb="0" eb="1">
      <t>チ</t>
    </rPh>
    <rPh sb="4" eb="5">
      <t>イキ</t>
    </rPh>
    <phoneticPr fontId="4"/>
  </si>
  <si>
    <t>室町</t>
  </si>
  <si>
    <t>川原田町</t>
  </si>
  <si>
    <t>星野町</t>
  </si>
  <si>
    <t>片柳町４丁目</t>
  </si>
  <si>
    <t>63歳</t>
  </si>
  <si>
    <t>（大　宮）</t>
  </si>
  <si>
    <t>（皆　川）</t>
  </si>
  <si>
    <t>０歳</t>
  </si>
  <si>
    <t>（吹　上）</t>
  </si>
  <si>
    <t>（寺　尾）</t>
  </si>
  <si>
    <t>（国　府）</t>
  </si>
  <si>
    <t>旧　大　平　町</t>
    <rPh sb="0" eb="1">
      <t>キュウ</t>
    </rPh>
    <rPh sb="2" eb="3">
      <t>ダイ</t>
    </rPh>
    <rPh sb="4" eb="5">
      <t>ヒラ</t>
    </rPh>
    <rPh sb="6" eb="7">
      <t>マチ</t>
    </rPh>
    <phoneticPr fontId="4"/>
  </si>
  <si>
    <t>旧　岩　舟　町</t>
    <rPh sb="0" eb="1">
      <t>キュウ</t>
    </rPh>
    <rPh sb="2" eb="3">
      <t>イワ</t>
    </rPh>
    <rPh sb="4" eb="5">
      <t>フネ</t>
    </rPh>
    <rPh sb="6" eb="7">
      <t>マチ</t>
    </rPh>
    <phoneticPr fontId="4"/>
  </si>
  <si>
    <t>ウクライナ</t>
  </si>
  <si>
    <t>４５～４９</t>
  </si>
  <si>
    <t>宮田町</t>
  </si>
  <si>
    <t>栃</t>
    <rPh sb="0" eb="1">
      <t>トチ</t>
    </rPh>
    <phoneticPr fontId="4"/>
  </si>
  <si>
    <t>藤岡町緑川</t>
  </si>
  <si>
    <t>木</t>
    <rPh sb="0" eb="1">
      <t>キ</t>
    </rPh>
    <phoneticPr fontId="4"/>
  </si>
  <si>
    <t>大</t>
  </si>
  <si>
    <t>53歳</t>
  </si>
  <si>
    <t>宮</t>
  </si>
  <si>
    <t>４０</t>
  </si>
  <si>
    <t>皆</t>
  </si>
  <si>
    <t>川</t>
  </si>
  <si>
    <t>（注）外国人を含む</t>
    <rPh sb="1" eb="2">
      <t>チュウ</t>
    </rPh>
    <rPh sb="3" eb="5">
      <t>ガイコク</t>
    </rPh>
    <rPh sb="5" eb="6">
      <t>ジン</t>
    </rPh>
    <rPh sb="7" eb="8">
      <t>フク</t>
    </rPh>
    <phoneticPr fontId="4"/>
  </si>
  <si>
    <t xml:space="preserve">        　 古河市</t>
    <phoneticPr fontId="17"/>
  </si>
  <si>
    <t>万町</t>
  </si>
  <si>
    <t>大平町新</t>
  </si>
  <si>
    <t>トルクメニスタン</t>
  </si>
  <si>
    <t>倭町</t>
  </si>
  <si>
    <t>嘉右衛門町</t>
  </si>
  <si>
    <t>旭町</t>
  </si>
  <si>
    <t>65歳</t>
  </si>
  <si>
    <t>城内町２丁目</t>
  </si>
  <si>
    <t>１９</t>
  </si>
  <si>
    <t>日ノ出町</t>
  </si>
  <si>
    <t>３５～３９</t>
  </si>
  <si>
    <t>沼和田町</t>
  </si>
  <si>
    <t>藤岡町部屋</t>
  </si>
  <si>
    <t xml:space="preserve">   資料：市民生活課（住民基本台帳）</t>
    <rPh sb="3" eb="5">
      <t>シリョウ</t>
    </rPh>
    <rPh sb="6" eb="8">
      <t>シミン</t>
    </rPh>
    <rPh sb="8" eb="10">
      <t>セイカツ</t>
    </rPh>
    <rPh sb="10" eb="11">
      <t>カ</t>
    </rPh>
    <rPh sb="12" eb="14">
      <t>ジュウミン</t>
    </rPh>
    <rPh sb="14" eb="16">
      <t>キホン</t>
    </rPh>
    <rPh sb="16" eb="18">
      <t>ダイチョウ</t>
    </rPh>
    <phoneticPr fontId="4"/>
  </si>
  <si>
    <t>再　掲</t>
    <rPh sb="0" eb="1">
      <t>サイ</t>
    </rPh>
    <rPh sb="2" eb="3">
      <t>ケイ</t>
    </rPh>
    <phoneticPr fontId="4"/>
  </si>
  <si>
    <t>岩舟町静</t>
  </si>
  <si>
    <t>河合町</t>
  </si>
  <si>
    <t>薗部町３丁目</t>
  </si>
  <si>
    <t>58歳</t>
  </si>
  <si>
    <t>片柳町１丁目</t>
  </si>
  <si>
    <t>宮町</t>
  </si>
  <si>
    <t>37歳</t>
  </si>
  <si>
    <t>片柳町２丁目</t>
  </si>
  <si>
    <t>30歳</t>
  </si>
  <si>
    <t>片柳町３丁目</t>
  </si>
  <si>
    <t>１１</t>
  </si>
  <si>
    <t>片柳町５丁目</t>
  </si>
  <si>
    <t>43歳</t>
  </si>
  <si>
    <t>湊町</t>
  </si>
  <si>
    <t>平井町公園地内</t>
  </si>
  <si>
    <t>薗部町２丁目</t>
  </si>
  <si>
    <t>入舟町</t>
  </si>
  <si>
    <t>祝町</t>
  </si>
  <si>
    <t>４</t>
  </si>
  <si>
    <t>箱森町</t>
  </si>
  <si>
    <t>サイプラス</t>
  </si>
  <si>
    <t>25歳</t>
  </si>
  <si>
    <t>小平町</t>
  </si>
  <si>
    <t>６歳</t>
  </si>
  <si>
    <t>16歳</t>
  </si>
  <si>
    <t>９０～９４</t>
  </si>
  <si>
    <t>錦町</t>
  </si>
  <si>
    <t>大町</t>
  </si>
  <si>
    <t>３６</t>
  </si>
  <si>
    <t>昭和町</t>
  </si>
  <si>
    <t>藤岡町下宮</t>
  </si>
  <si>
    <t>４５</t>
  </si>
  <si>
    <t>大宮町</t>
  </si>
  <si>
    <t>平柳町１丁目</t>
  </si>
  <si>
    <t>平柳町２丁目</t>
  </si>
  <si>
    <t>７歳</t>
  </si>
  <si>
    <t>28歳</t>
  </si>
  <si>
    <t>83歳</t>
  </si>
  <si>
    <t xml:space="preserve">        神奈川県 </t>
    <phoneticPr fontId="17"/>
  </si>
  <si>
    <t xml:space="preserve">          　　 新宿区</t>
    <phoneticPr fontId="17"/>
  </si>
  <si>
    <t xml:space="preserve">     　　 東京都 </t>
    <phoneticPr fontId="17"/>
  </si>
  <si>
    <t>平柳町３丁目</t>
  </si>
  <si>
    <t>漁業</t>
    <phoneticPr fontId="17"/>
  </si>
  <si>
    <t>都賀町原宿</t>
  </si>
  <si>
    <t>今泉町１丁目</t>
  </si>
  <si>
    <t>今泉町２丁目</t>
  </si>
  <si>
    <t>仲仕上町</t>
  </si>
  <si>
    <t>藤田町</t>
  </si>
  <si>
    <t>66歳</t>
  </si>
  <si>
    <t>久保田町</t>
  </si>
  <si>
    <t>高谷町</t>
  </si>
  <si>
    <t>樋ノ口町</t>
  </si>
  <si>
    <t xml:space="preserve">         神奈川県 </t>
    <phoneticPr fontId="17"/>
  </si>
  <si>
    <t>皆川城内町</t>
  </si>
  <si>
    <t>岩出町</t>
  </si>
  <si>
    <t>大皆川町</t>
  </si>
  <si>
    <t>泉川町</t>
  </si>
  <si>
    <t>新井町</t>
  </si>
  <si>
    <t>藤岡町中根</t>
  </si>
  <si>
    <t>人　　　　　口</t>
    <rPh sb="0" eb="7">
      <t>ジンコウ</t>
    </rPh>
    <phoneticPr fontId="4"/>
  </si>
  <si>
    <t>65歳以上割合</t>
    <rPh sb="2" eb="3">
      <t>サイ</t>
    </rPh>
    <rPh sb="3" eb="5">
      <t>イジョウ</t>
    </rPh>
    <rPh sb="5" eb="7">
      <t>ワリアイ</t>
    </rPh>
    <phoneticPr fontId="4"/>
  </si>
  <si>
    <t>女</t>
    <rPh sb="0" eb="1">
      <t>ジョ</t>
    </rPh>
    <phoneticPr fontId="4"/>
  </si>
  <si>
    <t>98歳</t>
  </si>
  <si>
    <t>計</t>
    <rPh sb="0" eb="1">
      <t>ケイ</t>
    </rPh>
    <phoneticPr fontId="4"/>
  </si>
  <si>
    <t>41歳</t>
  </si>
  <si>
    <t>50歳</t>
  </si>
  <si>
    <t>世帯数</t>
    <rPh sb="2" eb="3">
      <t>スウ</t>
    </rPh>
    <phoneticPr fontId="4"/>
  </si>
  <si>
    <t>細堀町</t>
  </si>
  <si>
    <t>上</t>
  </si>
  <si>
    <t>当地に常住する就業・通学者</t>
    <rPh sb="0" eb="2">
      <t>トウシ</t>
    </rPh>
    <rPh sb="3" eb="5">
      <t>ジョウジュウ</t>
    </rPh>
    <rPh sb="7" eb="9">
      <t>シュウギョウ</t>
    </rPh>
    <rPh sb="10" eb="13">
      <t>ツウガクシャ</t>
    </rPh>
    <phoneticPr fontId="17"/>
  </si>
  <si>
    <t>寺</t>
    <rPh sb="0" eb="1">
      <t>テラ</t>
    </rPh>
    <phoneticPr fontId="4"/>
  </si>
  <si>
    <t>尾</t>
  </si>
  <si>
    <t>産業大分類</t>
    <rPh sb="0" eb="2">
      <t>サンギョウ</t>
    </rPh>
    <rPh sb="2" eb="5">
      <t>ダイブンルイ</t>
    </rPh>
    <phoneticPr fontId="17"/>
  </si>
  <si>
    <t>大平町北武井</t>
  </si>
  <si>
    <t>国</t>
  </si>
  <si>
    <t>岩舟町鷲巣</t>
  </si>
  <si>
    <t>７</t>
  </si>
  <si>
    <t>府</t>
  </si>
  <si>
    <t>増　　減</t>
    <rPh sb="0" eb="4">
      <t>ゾウゲン</t>
    </rPh>
    <phoneticPr fontId="17"/>
  </si>
  <si>
    <t>35歳</t>
  </si>
  <si>
    <t>藤</t>
    <rPh sb="0" eb="1">
      <t>フジ</t>
    </rPh>
    <phoneticPr fontId="4"/>
  </si>
  <si>
    <t>52歳</t>
  </si>
  <si>
    <t>岡</t>
    <rPh sb="0" eb="1">
      <t>オカ</t>
    </rPh>
    <phoneticPr fontId="4"/>
  </si>
  <si>
    <t>賀</t>
    <rPh sb="0" eb="1">
      <t>ガ</t>
    </rPh>
    <phoneticPr fontId="4"/>
  </si>
  <si>
    <t>吹上町</t>
  </si>
  <si>
    <t>ルーマニア</t>
  </si>
  <si>
    <t>岩舟町五十畑</t>
  </si>
  <si>
    <t>木野地町</t>
  </si>
  <si>
    <t>７６</t>
  </si>
  <si>
    <t>野中町</t>
  </si>
  <si>
    <t>千塚町</t>
  </si>
  <si>
    <t>大森町</t>
  </si>
  <si>
    <t>仲方町</t>
  </si>
  <si>
    <t>82歳</t>
  </si>
  <si>
    <t xml:space="preserve">        　　 特別区部</t>
    <phoneticPr fontId="17"/>
  </si>
  <si>
    <t>梓町</t>
  </si>
  <si>
    <t>３４</t>
  </si>
  <si>
    <t>尻内町</t>
  </si>
  <si>
    <t>梅沢町</t>
  </si>
  <si>
    <t>大久保町</t>
  </si>
  <si>
    <t>鍋山町</t>
  </si>
  <si>
    <t>出流町</t>
  </si>
  <si>
    <t>建設業</t>
    <phoneticPr fontId="17"/>
  </si>
  <si>
    <t>スリランカ</t>
  </si>
  <si>
    <t>惣社町</t>
  </si>
  <si>
    <t>54歳</t>
  </si>
  <si>
    <t xml:space="preserve">          　　 台東区</t>
    <phoneticPr fontId="17"/>
  </si>
  <si>
    <t>大光寺町</t>
  </si>
  <si>
    <t>田村町</t>
  </si>
  <si>
    <t>25歳～29歳</t>
  </si>
  <si>
    <t>４７</t>
  </si>
  <si>
    <t>寄居町</t>
  </si>
  <si>
    <t>外国人</t>
    <rPh sb="0" eb="3">
      <t>ガイコクジン</t>
    </rPh>
    <phoneticPr fontId="4"/>
  </si>
  <si>
    <t>大塚町</t>
  </si>
  <si>
    <t>大平町富田</t>
  </si>
  <si>
    <t>総　数</t>
    <rPh sb="0" eb="3">
      <t>ソウスウ</t>
    </rPh>
    <phoneticPr fontId="4"/>
  </si>
  <si>
    <t>大平町西山田</t>
  </si>
  <si>
    <t>10歳～14歳</t>
  </si>
  <si>
    <t xml:space="preserve">     　　 自宅</t>
    <phoneticPr fontId="17"/>
  </si>
  <si>
    <t>大平町川連</t>
  </si>
  <si>
    <t>　　　うち農業</t>
    <phoneticPr fontId="17"/>
  </si>
  <si>
    <t>76歳</t>
  </si>
  <si>
    <t>大平町土与</t>
  </si>
  <si>
    <t>大平町蔵井</t>
  </si>
  <si>
    <t>大平町真弓</t>
  </si>
  <si>
    <t>大平町下高島</t>
  </si>
  <si>
    <t>学術研究，専門・技術サービス業</t>
    <phoneticPr fontId="17"/>
  </si>
  <si>
    <t>大平町上高島</t>
  </si>
  <si>
    <t>大平町西野田</t>
  </si>
  <si>
    <t>各年度中(単位：件・人)</t>
    <rPh sb="0" eb="1">
      <t>カク</t>
    </rPh>
    <rPh sb="1" eb="3">
      <t>ネンド</t>
    </rPh>
    <rPh sb="3" eb="4">
      <t>チュウ</t>
    </rPh>
    <rPh sb="5" eb="7">
      <t>タンイ</t>
    </rPh>
    <rPh sb="8" eb="9">
      <t>ケン</t>
    </rPh>
    <rPh sb="10" eb="11">
      <t>ニン</t>
    </rPh>
    <phoneticPr fontId="4"/>
  </si>
  <si>
    <t>大平町西水代</t>
  </si>
  <si>
    <t>スウェーデン</t>
  </si>
  <si>
    <t>藤岡町新波</t>
  </si>
  <si>
    <t>５６</t>
  </si>
  <si>
    <t>藤岡町石川</t>
  </si>
  <si>
    <t>藤岡町帯刀</t>
  </si>
  <si>
    <t>藤岡町西前原</t>
  </si>
  <si>
    <t>藤岡町富吉</t>
  </si>
  <si>
    <t>３９</t>
  </si>
  <si>
    <t xml:space="preserve"> </t>
  </si>
  <si>
    <t>藤岡町藤岡</t>
  </si>
  <si>
    <t>２歳</t>
  </si>
  <si>
    <t>スペイン</t>
  </si>
  <si>
    <t>藤岡町内野</t>
  </si>
  <si>
    <t>75歳～79歳</t>
  </si>
  <si>
    <t>藤岡町赤麻</t>
  </si>
  <si>
    <t>20歳</t>
  </si>
  <si>
    <t>第二次産業</t>
    <rPh sb="0" eb="1">
      <t>ダイ</t>
    </rPh>
    <rPh sb="1" eb="3">
      <t>２ジ</t>
    </rPh>
    <rPh sb="3" eb="5">
      <t>サンギョウ</t>
    </rPh>
    <phoneticPr fontId="17"/>
  </si>
  <si>
    <t xml:space="preserve">     　　 群馬県 </t>
    <phoneticPr fontId="17"/>
  </si>
  <si>
    <t>藤岡町大前</t>
  </si>
  <si>
    <t>藤岡町甲</t>
  </si>
  <si>
    <t>３５</t>
  </si>
  <si>
    <t>藤岡町都賀</t>
  </si>
  <si>
    <t>令和２年度</t>
    <rPh sb="0" eb="2">
      <t>レイワ</t>
    </rPh>
    <rPh sb="3" eb="4">
      <t>ネン</t>
    </rPh>
    <rPh sb="4" eb="5">
      <t>ド</t>
    </rPh>
    <phoneticPr fontId="4"/>
  </si>
  <si>
    <t>藤岡町太田</t>
  </si>
  <si>
    <t>藤岡町寒川</t>
  </si>
  <si>
    <t>都賀町合戦場</t>
  </si>
  <si>
    <t>金融業，保険業</t>
    <phoneticPr fontId="17"/>
  </si>
  <si>
    <t>都賀町平川</t>
  </si>
  <si>
    <t>６４</t>
  </si>
  <si>
    <t>都賀町家中</t>
  </si>
  <si>
    <t>都賀町臼久保</t>
  </si>
  <si>
    <t>都賀町富張</t>
  </si>
  <si>
    <t>91歳</t>
  </si>
  <si>
    <t>都賀町深沢</t>
  </si>
  <si>
    <t xml:space="preserve">     　　 足利市</t>
    <phoneticPr fontId="27"/>
  </si>
  <si>
    <t>都賀町大柿</t>
  </si>
  <si>
    <t>11歳</t>
  </si>
  <si>
    <t>西</t>
    <rPh sb="0" eb="1">
      <t>ニシ</t>
    </rPh>
    <phoneticPr fontId="4"/>
  </si>
  <si>
    <t>西方町本城</t>
  </si>
  <si>
    <t>方</t>
    <rPh sb="0" eb="1">
      <t>カタ</t>
    </rPh>
    <phoneticPr fontId="4"/>
  </si>
  <si>
    <t>岩</t>
    <rPh sb="0" eb="1">
      <t>イワ</t>
    </rPh>
    <phoneticPr fontId="4"/>
  </si>
  <si>
    <t>岩舟町畳岡</t>
  </si>
  <si>
    <t>岩舟町下岡</t>
  </si>
  <si>
    <t>舟</t>
    <rPh sb="0" eb="1">
      <t>フネ</t>
    </rPh>
    <phoneticPr fontId="4"/>
  </si>
  <si>
    <t>３２</t>
  </si>
  <si>
    <t>合計</t>
    <rPh sb="0" eb="2">
      <t>ゴウケイ</t>
    </rPh>
    <phoneticPr fontId="4"/>
  </si>
  <si>
    <t>国　　籍</t>
    <rPh sb="0" eb="4">
      <t>コクセキ</t>
    </rPh>
    <phoneticPr fontId="4"/>
  </si>
  <si>
    <t>日本人</t>
    <rPh sb="0" eb="3">
      <t>ニホンジン</t>
    </rPh>
    <phoneticPr fontId="4"/>
  </si>
  <si>
    <t>西方町金崎</t>
  </si>
  <si>
    <t>61歳</t>
  </si>
  <si>
    <t>平成22年</t>
    <rPh sb="0" eb="2">
      <t>ヘイセイ</t>
    </rPh>
    <rPh sb="4" eb="5">
      <t>ネン</t>
    </rPh>
    <phoneticPr fontId="17"/>
  </si>
  <si>
    <t>西方町元</t>
  </si>
  <si>
    <t>岩舟町和泉</t>
  </si>
  <si>
    <t>岩舟町静和</t>
  </si>
  <si>
    <t>岩舟町静戸</t>
  </si>
  <si>
    <t>岩舟町曲ケ島</t>
  </si>
  <si>
    <t>岩舟町古江</t>
  </si>
  <si>
    <t>岩舟町新里</t>
  </si>
  <si>
    <t>岩舟町三谷</t>
  </si>
  <si>
    <t>21歳</t>
  </si>
  <si>
    <t>岩舟町小野寺</t>
  </si>
  <si>
    <t>インドネシア</t>
  </si>
  <si>
    <t>令和６年３月３１日現在(単位：人・世帯)</t>
    <rPh sb="0" eb="2">
      <t>レイワ</t>
    </rPh>
    <rPh sb="3" eb="4">
      <t>ガンネン</t>
    </rPh>
    <rPh sb="5" eb="6">
      <t>ガツ</t>
    </rPh>
    <rPh sb="8" eb="9">
      <t>ヒ</t>
    </rPh>
    <rPh sb="9" eb="11">
      <t>ゲンザイ</t>
    </rPh>
    <rPh sb="12" eb="14">
      <t>タンイ</t>
    </rPh>
    <rPh sb="15" eb="16">
      <t>ヒト</t>
    </rPh>
    <rPh sb="17" eb="19">
      <t>セタイ</t>
    </rPh>
    <phoneticPr fontId="4"/>
  </si>
  <si>
    <t xml:space="preserve">２－４　年齢別人口 </t>
    <rPh sb="4" eb="6">
      <t>ネンレイ</t>
    </rPh>
    <rPh sb="6" eb="7">
      <t>ベツ</t>
    </rPh>
    <rPh sb="7" eb="9">
      <t>ジンコウ</t>
    </rPh>
    <phoneticPr fontId="4"/>
  </si>
  <si>
    <r>
      <t>総</t>
    </r>
    <r>
      <rPr>
        <sz val="11"/>
        <color indexed="8"/>
        <rFont val="ＭＳ Ｐ明朝"/>
      </rPr>
      <t>数
（</t>
    </r>
    <r>
      <rPr>
        <sz val="9"/>
        <color indexed="8"/>
        <rFont val="ＭＳ Ｐ明朝"/>
      </rPr>
      <t>15歳以上就業者・通学者</t>
    </r>
    <r>
      <rPr>
        <sz val="11"/>
        <color indexed="8"/>
        <rFont val="ＭＳ Ｐ明朝"/>
      </rPr>
      <t>）</t>
    </r>
    <phoneticPr fontId="27"/>
  </si>
  <si>
    <t>年　齢</t>
  </si>
  <si>
    <t xml:space="preserve">       従業・通学市区町村「不詳・外国」</t>
    <phoneticPr fontId="17"/>
  </si>
  <si>
    <t>３０</t>
  </si>
  <si>
    <t>０歳～４歳</t>
  </si>
  <si>
    <t>５歳～９歳</t>
  </si>
  <si>
    <t>15歳～19歳</t>
  </si>
  <si>
    <t>30歳～34歳</t>
  </si>
  <si>
    <t>35歳～39歳</t>
  </si>
  <si>
    <t>40歳～44歳</t>
  </si>
  <si>
    <t xml:space="preserve">    　　  宇都宮市</t>
    <phoneticPr fontId="27"/>
  </si>
  <si>
    <t xml:space="preserve">  令和６年３月３１日現在</t>
    <rPh sb="2" eb="4">
      <t>レイワ</t>
    </rPh>
    <phoneticPr fontId="4"/>
  </si>
  <si>
    <t>４１</t>
  </si>
  <si>
    <t>７５</t>
  </si>
  <si>
    <t>45歳～49歳</t>
  </si>
  <si>
    <t>ジンバブエ</t>
  </si>
  <si>
    <t>デンマーク</t>
  </si>
  <si>
    <t>50歳～54歳</t>
  </si>
  <si>
    <t>区　分</t>
    <rPh sb="0" eb="3">
      <t>クブン</t>
    </rPh>
    <phoneticPr fontId="17"/>
  </si>
  <si>
    <t>韓国</t>
    <rPh sb="0" eb="2">
      <t>カンコク</t>
    </rPh>
    <phoneticPr fontId="4"/>
  </si>
  <si>
    <t>60歳～64歳</t>
  </si>
  <si>
    <t>100歳以上</t>
    <rPh sb="3" eb="6">
      <t>サイイジョウ</t>
    </rPh>
    <phoneticPr fontId="4"/>
  </si>
  <si>
    <t>65歳～69歳</t>
  </si>
  <si>
    <t>総　　計</t>
    <rPh sb="0" eb="1">
      <t>フサ</t>
    </rPh>
    <rPh sb="3" eb="4">
      <t>ケイ</t>
    </rPh>
    <phoneticPr fontId="4"/>
  </si>
  <si>
    <t>70歳～74歳</t>
  </si>
  <si>
    <t>１３</t>
  </si>
  <si>
    <t>80歳～84歳</t>
  </si>
  <si>
    <t>85歳～89歳</t>
  </si>
  <si>
    <t>90歳～94歳</t>
  </si>
  <si>
    <t>100歳以上</t>
    <rPh sb="4" eb="6">
      <t>イジョウ</t>
    </rPh>
    <phoneticPr fontId="4"/>
  </si>
  <si>
    <t>１歳</t>
  </si>
  <si>
    <t>５歳</t>
  </si>
  <si>
    <t>８歳</t>
  </si>
  <si>
    <t>８５～８９</t>
  </si>
  <si>
    <t>９歳</t>
  </si>
  <si>
    <t>10歳</t>
  </si>
  <si>
    <t>12歳</t>
  </si>
  <si>
    <t>アフガニスタン</t>
  </si>
  <si>
    <t>14歳</t>
  </si>
  <si>
    <t>19歳</t>
  </si>
  <si>
    <t>３</t>
  </si>
  <si>
    <t>22歳</t>
  </si>
  <si>
    <t>分類不能の産業</t>
    <phoneticPr fontId="17"/>
  </si>
  <si>
    <t>23歳</t>
  </si>
  <si>
    <t xml:space="preserve">        　　 春日部市</t>
    <phoneticPr fontId="17"/>
  </si>
  <si>
    <t>29歳</t>
  </si>
  <si>
    <t>32歳</t>
  </si>
  <si>
    <t xml:space="preserve">    県内</t>
  </si>
  <si>
    <t>ガーナ</t>
  </si>
  <si>
    <t>33歳</t>
  </si>
  <si>
    <t>38歳</t>
  </si>
  <si>
    <t xml:space="preserve">    県内</t>
    <phoneticPr fontId="17"/>
  </si>
  <si>
    <t>７５～７９</t>
  </si>
  <si>
    <t>34歳</t>
  </si>
  <si>
    <t>レバノン</t>
  </si>
  <si>
    <t>36歳</t>
  </si>
  <si>
    <t>40歳</t>
  </si>
  <si>
    <t>５５～５９</t>
  </si>
  <si>
    <t>42歳</t>
  </si>
  <si>
    <t>51歳</t>
  </si>
  <si>
    <t>44歳</t>
  </si>
  <si>
    <t xml:space="preserve">          　　 足立区</t>
    <phoneticPr fontId="17"/>
  </si>
  <si>
    <t>46歳</t>
  </si>
  <si>
    <t>47歳</t>
  </si>
  <si>
    <t>－</t>
    <phoneticPr fontId="27"/>
  </si>
  <si>
    <t>48歳</t>
  </si>
  <si>
    <t>55歳</t>
  </si>
  <si>
    <t>56歳</t>
  </si>
  <si>
    <t>２９</t>
  </si>
  <si>
    <t xml:space="preserve">           上三川町</t>
    <phoneticPr fontId="17"/>
  </si>
  <si>
    <t>届出件数</t>
    <rPh sb="0" eb="2">
      <t>トドケデ</t>
    </rPh>
    <rPh sb="2" eb="4">
      <t>ケンスウ</t>
    </rPh>
    <phoneticPr fontId="4"/>
  </si>
  <si>
    <t>57歳</t>
  </si>
  <si>
    <t>74歳</t>
  </si>
  <si>
    <t>３８</t>
  </si>
  <si>
    <t>59歳</t>
  </si>
  <si>
    <t>５２</t>
  </si>
  <si>
    <t>60歳</t>
  </si>
  <si>
    <t>95歳</t>
  </si>
  <si>
    <t>流入人口</t>
    <rPh sb="0" eb="2">
      <t>リュウニュウ</t>
    </rPh>
    <rPh sb="2" eb="4">
      <t>ジンコウ</t>
    </rPh>
    <phoneticPr fontId="17"/>
  </si>
  <si>
    <t>62歳</t>
  </si>
  <si>
    <t>64歳</t>
  </si>
  <si>
    <t xml:space="preserve">        　　 加須市</t>
    <phoneticPr fontId="17"/>
  </si>
  <si>
    <t>67歳</t>
  </si>
  <si>
    <t>68歳</t>
  </si>
  <si>
    <t>70歳</t>
  </si>
  <si>
    <t>71歳</t>
  </si>
  <si>
    <t>72歳</t>
  </si>
  <si>
    <t>73歳</t>
  </si>
  <si>
    <t>77歳</t>
  </si>
  <si>
    <t>９</t>
  </si>
  <si>
    <t>ボリビア</t>
  </si>
  <si>
    <t>78歳</t>
  </si>
  <si>
    <t>79歳</t>
  </si>
  <si>
    <t>教育，学習支援業</t>
    <phoneticPr fontId="17"/>
  </si>
  <si>
    <t>０～４</t>
  </si>
  <si>
    <t>80歳</t>
  </si>
  <si>
    <t>81歳</t>
  </si>
  <si>
    <t>84歳</t>
  </si>
  <si>
    <t>85歳</t>
  </si>
  <si>
    <t>各年度末現在</t>
    <rPh sb="0" eb="4">
      <t>カクネンドマツ</t>
    </rPh>
    <rPh sb="4" eb="6">
      <t>ゲンザイ</t>
    </rPh>
    <phoneticPr fontId="4"/>
  </si>
  <si>
    <t>86歳</t>
  </si>
  <si>
    <t>87歳</t>
  </si>
  <si>
    <t>平成27年</t>
    <rPh sb="0" eb="2">
      <t>ヘイセイ</t>
    </rPh>
    <rPh sb="4" eb="5">
      <t>ネン</t>
    </rPh>
    <phoneticPr fontId="17"/>
  </si>
  <si>
    <t>カメルーン</t>
  </si>
  <si>
    <t>３０～３４</t>
  </si>
  <si>
    <t xml:space="preserve">        　 春日部市</t>
    <phoneticPr fontId="17"/>
  </si>
  <si>
    <t>88歳</t>
  </si>
  <si>
    <t>89歳</t>
  </si>
  <si>
    <t>92歳</t>
  </si>
  <si>
    <t>93歳</t>
  </si>
  <si>
    <t xml:space="preserve">      　　佐野市</t>
    <phoneticPr fontId="27"/>
  </si>
  <si>
    <t>　市内で従業・通学</t>
    <rPh sb="1" eb="3">
      <t>シナイ</t>
    </rPh>
    <phoneticPr fontId="17"/>
  </si>
  <si>
    <t>94歳</t>
  </si>
  <si>
    <t>96歳</t>
  </si>
  <si>
    <t>-</t>
    <phoneticPr fontId="17"/>
  </si>
  <si>
    <t>99歳</t>
  </si>
  <si>
    <t>令和６年３月３１日現在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4"/>
  </si>
  <si>
    <t>栃木市　年齢別人口</t>
    <rPh sb="0" eb="3">
      <t>トチギシ</t>
    </rPh>
    <rPh sb="4" eb="6">
      <t>ネンレイ</t>
    </rPh>
    <rPh sb="6" eb="7">
      <t>ベツ</t>
    </rPh>
    <rPh sb="7" eb="9">
      <t>ジンコウ</t>
    </rPh>
    <phoneticPr fontId="4"/>
  </si>
  <si>
    <t>流出人口</t>
    <rPh sb="0" eb="2">
      <t>リュウシュツ</t>
    </rPh>
    <rPh sb="2" eb="4">
      <t>ジンコウ</t>
    </rPh>
    <phoneticPr fontId="17"/>
  </si>
  <si>
    <t xml:space="preserve">          自宅外</t>
    <phoneticPr fontId="17"/>
  </si>
  <si>
    <t>１</t>
  </si>
  <si>
    <t>２</t>
  </si>
  <si>
    <t>５</t>
  </si>
  <si>
    <t>マラウイ</t>
  </si>
  <si>
    <t>６</t>
  </si>
  <si>
    <t>ミャンマー</t>
  </si>
  <si>
    <t>８</t>
  </si>
  <si>
    <t>５～９</t>
  </si>
  <si>
    <t>１０</t>
  </si>
  <si>
    <t>５４</t>
  </si>
  <si>
    <t>１４</t>
  </si>
  <si>
    <t>１０～１４</t>
  </si>
  <si>
    <t>１６</t>
  </si>
  <si>
    <t>１７</t>
  </si>
  <si>
    <t>１５～１９</t>
  </si>
  <si>
    <t>アイルランド</t>
  </si>
  <si>
    <t>２１</t>
  </si>
  <si>
    <t xml:space="preserve">      　　自宅外</t>
    <phoneticPr fontId="17"/>
  </si>
  <si>
    <t>２２</t>
  </si>
  <si>
    <t>２３</t>
  </si>
  <si>
    <t>２４</t>
  </si>
  <si>
    <t>２０～２４</t>
  </si>
  <si>
    <t>当地で就業・　　　通学する者</t>
    <rPh sb="0" eb="2">
      <t>トウシ</t>
    </rPh>
    <rPh sb="3" eb="5">
      <t>シュウギョウ</t>
    </rPh>
    <rPh sb="9" eb="11">
      <t>ツウガク</t>
    </rPh>
    <rPh sb="13" eb="14">
      <t>モノ</t>
    </rPh>
    <phoneticPr fontId="17"/>
  </si>
  <si>
    <t>２５</t>
  </si>
  <si>
    <t xml:space="preserve">         千葉県 </t>
    <phoneticPr fontId="17"/>
  </si>
  <si>
    <t>２６</t>
  </si>
  <si>
    <t>２５～２９</t>
  </si>
  <si>
    <t>３１</t>
  </si>
  <si>
    <t>３７</t>
  </si>
  <si>
    <t>４２</t>
  </si>
  <si>
    <t>４３</t>
  </si>
  <si>
    <t>４４</t>
  </si>
  <si>
    <t>４０～４４</t>
  </si>
  <si>
    <t>ポルトガル</t>
  </si>
  <si>
    <t>４６</t>
  </si>
  <si>
    <t>４８</t>
  </si>
  <si>
    <t>イエメン</t>
  </si>
  <si>
    <t>４９</t>
  </si>
  <si>
    <t>５１</t>
  </si>
  <si>
    <t>５３</t>
  </si>
  <si>
    <t>５０～５４</t>
  </si>
  <si>
    <t>５７</t>
  </si>
  <si>
    <t>公務（他に分類されるものを除く）</t>
    <phoneticPr fontId="17"/>
  </si>
  <si>
    <t>第一次産業</t>
    <rPh sb="0" eb="1">
      <t>ダイ</t>
    </rPh>
    <rPh sb="1" eb="3">
      <t>１ジ</t>
    </rPh>
    <rPh sb="3" eb="5">
      <t>サンギョウ</t>
    </rPh>
    <phoneticPr fontId="17"/>
  </si>
  <si>
    <t>５８</t>
  </si>
  <si>
    <t>昼間人口</t>
    <rPh sb="0" eb="2">
      <t>チュウカン</t>
    </rPh>
    <rPh sb="2" eb="4">
      <t>ジンコウ</t>
    </rPh>
    <phoneticPr fontId="17"/>
  </si>
  <si>
    <t>６０</t>
  </si>
  <si>
    <t>６３</t>
  </si>
  <si>
    <t>６０～６４</t>
  </si>
  <si>
    <t>６５</t>
  </si>
  <si>
    <t>６７</t>
  </si>
  <si>
    <t>６８</t>
  </si>
  <si>
    <t>　　　平成26年４月５日、栃木市・岩舟町が合併。</t>
  </si>
  <si>
    <t>６９</t>
  </si>
  <si>
    <t>６５～６９</t>
  </si>
  <si>
    <t>７０</t>
  </si>
  <si>
    <t>７１</t>
  </si>
  <si>
    <t>生活関連サービス業，娯楽業</t>
    <phoneticPr fontId="17"/>
  </si>
  <si>
    <t>７２</t>
  </si>
  <si>
    <t>エジプト</t>
  </si>
  <si>
    <t>７３</t>
  </si>
  <si>
    <t>７４</t>
  </si>
  <si>
    <t>７９</t>
  </si>
  <si>
    <t xml:space="preserve">          　　 港区</t>
    <phoneticPr fontId="17"/>
  </si>
  <si>
    <t>総　　数</t>
    <rPh sb="0" eb="1">
      <t>ソウスウ</t>
    </rPh>
    <rPh sb="3" eb="4">
      <t>スウ</t>
    </rPh>
    <phoneticPr fontId="4"/>
  </si>
  <si>
    <t>８０</t>
  </si>
  <si>
    <t>８２</t>
  </si>
  <si>
    <t xml:space="preserve">          　　 文京区</t>
    <phoneticPr fontId="17"/>
  </si>
  <si>
    <t>８３</t>
  </si>
  <si>
    <t>カザフスタン</t>
  </si>
  <si>
    <t>８４</t>
  </si>
  <si>
    <t>15～64歳</t>
    <rPh sb="5" eb="6">
      <t>サイ</t>
    </rPh>
    <phoneticPr fontId="4"/>
  </si>
  <si>
    <t>８０～８４</t>
  </si>
  <si>
    <t>８５</t>
  </si>
  <si>
    <t>８６</t>
  </si>
  <si>
    <t>８７</t>
  </si>
  <si>
    <t>８９</t>
  </si>
  <si>
    <t>製造業</t>
    <phoneticPr fontId="17"/>
  </si>
  <si>
    <t>９０</t>
  </si>
  <si>
    <t>区　　分</t>
    <rPh sb="0" eb="1">
      <t>ク</t>
    </rPh>
    <rPh sb="3" eb="4">
      <t>ブン</t>
    </rPh>
    <phoneticPr fontId="17"/>
  </si>
  <si>
    <t>９１</t>
  </si>
  <si>
    <t>９２</t>
  </si>
  <si>
    <t>情報通信業</t>
    <phoneticPr fontId="17"/>
  </si>
  <si>
    <t>９３</t>
  </si>
  <si>
    <t>９５</t>
  </si>
  <si>
    <t>９８</t>
  </si>
  <si>
    <t>９９</t>
  </si>
  <si>
    <t>９５～９９</t>
  </si>
  <si>
    <t>１００以上</t>
  </si>
  <si>
    <t>14歳以下</t>
    <rPh sb="2" eb="3">
      <t>サイ</t>
    </rPh>
    <rPh sb="3" eb="5">
      <t>イカ</t>
    </rPh>
    <phoneticPr fontId="4"/>
  </si>
  <si>
    <t>65歳以上</t>
    <rPh sb="2" eb="3">
      <t>サイ</t>
    </rPh>
    <rPh sb="3" eb="5">
      <t>イジョウ</t>
    </rPh>
    <phoneticPr fontId="4"/>
  </si>
  <si>
    <t>3歳以下</t>
    <rPh sb="1" eb="2">
      <t>サイ</t>
    </rPh>
    <rPh sb="2" eb="4">
      <t>イカ</t>
    </rPh>
    <phoneticPr fontId="4"/>
  </si>
  <si>
    <t>外国人</t>
    <rPh sb="0" eb="2">
      <t>ガイコク</t>
    </rPh>
    <rPh sb="2" eb="3">
      <t>ジン</t>
    </rPh>
    <phoneticPr fontId="4"/>
  </si>
  <si>
    <t>２－６　社会動態</t>
    <rPh sb="4" eb="6">
      <t>シャカイ</t>
    </rPh>
    <rPh sb="6" eb="8">
      <t>ドウタイ</t>
    </rPh>
    <phoneticPr fontId="4"/>
  </si>
  <si>
    <t>（注）住民票記載件数、転出取消等は除く、平成23年度までは外国人含まない。</t>
    <rPh sb="1" eb="2">
      <t>チュウ</t>
    </rPh>
    <phoneticPr fontId="4"/>
  </si>
  <si>
    <t>　　　平成22年３月29日、栃木市・大平町・藤岡町・都賀町が合併。</t>
  </si>
  <si>
    <t>　　　平成23年10月１日、栃木市・西方町が合併。</t>
  </si>
  <si>
    <t>転　　　入</t>
    <rPh sb="0" eb="5">
      <t>テンニュウ</t>
    </rPh>
    <phoneticPr fontId="4"/>
  </si>
  <si>
    <t>　　　　　　　平成26年 4月 5日、栃木市・岩舟町が合併。</t>
  </si>
  <si>
    <t xml:space="preserve">           壬生町</t>
    <phoneticPr fontId="17"/>
  </si>
  <si>
    <t>転　　　出</t>
    <rPh sb="0" eb="5">
      <t>テンシュツ</t>
    </rPh>
    <phoneticPr fontId="4"/>
  </si>
  <si>
    <t>社会増減</t>
    <rPh sb="0" eb="2">
      <t>シャカイ</t>
    </rPh>
    <rPh sb="2" eb="4">
      <t>ゾウゲン</t>
    </rPh>
    <phoneticPr fontId="4"/>
  </si>
  <si>
    <t>ナミビア</t>
  </si>
  <si>
    <t>△229</t>
  </si>
  <si>
    <t>２－７　国籍別登録人員</t>
    <rPh sb="4" eb="6">
      <t>コクセキ</t>
    </rPh>
    <rPh sb="6" eb="7">
      <t>ベツ</t>
    </rPh>
    <rPh sb="7" eb="9">
      <t>トウロク</t>
    </rPh>
    <rPh sb="9" eb="11">
      <t>ジンコウ</t>
    </rPh>
    <phoneticPr fontId="4"/>
  </si>
  <si>
    <t>アルゼンチン</t>
  </si>
  <si>
    <t>オーストラリア</t>
  </si>
  <si>
    <t>バルバトス</t>
  </si>
  <si>
    <t>ブラジル</t>
  </si>
  <si>
    <t>カンボジア</t>
  </si>
  <si>
    <t>チリ</t>
  </si>
  <si>
    <t>コロンビア</t>
  </si>
  <si>
    <t>中国</t>
    <rPh sb="0" eb="2">
      <t>チュウゴク</t>
    </rPh>
    <phoneticPr fontId="4"/>
  </si>
  <si>
    <t>キューバ</t>
  </si>
  <si>
    <t>コスタリカ</t>
  </si>
  <si>
    <t>キプロス</t>
  </si>
  <si>
    <t>フランス</t>
  </si>
  <si>
    <t>ギニア</t>
  </si>
  <si>
    <t>ホンジュラス</t>
  </si>
  <si>
    <t>インド</t>
  </si>
  <si>
    <t>イラン</t>
  </si>
  <si>
    <t>イタリア</t>
  </si>
  <si>
    <t>医療，福祉</t>
    <phoneticPr fontId="17"/>
  </si>
  <si>
    <t>ジャマイカ</t>
  </si>
  <si>
    <t>ケニア</t>
  </si>
  <si>
    <t>朝鮮</t>
    <rPh sb="0" eb="2">
      <t>チョウセン</t>
    </rPh>
    <phoneticPr fontId="4"/>
  </si>
  <si>
    <t>ラオス</t>
  </si>
  <si>
    <t>マレーシア</t>
  </si>
  <si>
    <t>メキシコ</t>
  </si>
  <si>
    <t>モンゴル</t>
  </si>
  <si>
    <t>ネパール</t>
  </si>
  <si>
    <t>オランダ</t>
  </si>
  <si>
    <t>ニュージーランド</t>
  </si>
  <si>
    <t>ナイジェリア</t>
  </si>
  <si>
    <t>パキスタン</t>
  </si>
  <si>
    <t>パラグアイ</t>
  </si>
  <si>
    <t>ペルー</t>
  </si>
  <si>
    <t>常住人口に対する昼間人口の割合（％）</t>
    <rPh sb="0" eb="2">
      <t>ジョウジュウ</t>
    </rPh>
    <rPh sb="2" eb="4">
      <t>ジンコウ</t>
    </rPh>
    <rPh sb="5" eb="6">
      <t>タイ</t>
    </rPh>
    <rPh sb="8" eb="10">
      <t>チュウカン</t>
    </rPh>
    <rPh sb="10" eb="12">
      <t>ジンコウ</t>
    </rPh>
    <rPh sb="13" eb="15">
      <t>ワリアイ</t>
    </rPh>
    <phoneticPr fontId="17"/>
  </si>
  <si>
    <t>フィリピン</t>
  </si>
  <si>
    <t>南アフリカ</t>
    <rPh sb="0" eb="1">
      <t>ミナミ</t>
    </rPh>
    <phoneticPr fontId="4"/>
  </si>
  <si>
    <t>シンガポール</t>
  </si>
  <si>
    <t>ベネズエラ</t>
  </si>
  <si>
    <t>タンザニア</t>
  </si>
  <si>
    <t>タイ</t>
  </si>
  <si>
    <t>チュニジア</t>
  </si>
  <si>
    <t>トルコ</t>
  </si>
  <si>
    <t>ウガンダ</t>
  </si>
  <si>
    <t>英国</t>
    <rPh sb="0" eb="2">
      <t>エイコク</t>
    </rPh>
    <phoneticPr fontId="4"/>
  </si>
  <si>
    <t>米国</t>
    <rPh sb="0" eb="2">
      <t>ベイコク</t>
    </rPh>
    <phoneticPr fontId="4"/>
  </si>
  <si>
    <t xml:space="preserve">            　 　その他の区</t>
    <rPh sb="17" eb="18">
      <t>タ</t>
    </rPh>
    <rPh sb="19" eb="20">
      <t>ク</t>
    </rPh>
    <phoneticPr fontId="28"/>
  </si>
  <si>
    <t>サモア</t>
  </si>
  <si>
    <r>
      <t>バングラデ</t>
    </r>
    <r>
      <rPr>
        <sz val="11"/>
        <color auto="1"/>
        <rFont val="ＭＳ Ｐ明朝"/>
      </rPr>
      <t>シュ</t>
    </r>
  </si>
  <si>
    <t>ベトナム</t>
  </si>
  <si>
    <t>ドミニカ</t>
  </si>
  <si>
    <t>パプアニューギニア</t>
  </si>
  <si>
    <t>ドイツ</t>
  </si>
  <si>
    <t>エストニア</t>
  </si>
  <si>
    <t xml:space="preserve">         茨城県 </t>
    <phoneticPr fontId="17"/>
  </si>
  <si>
    <t>ロシア連邦</t>
    <rPh sb="3" eb="5">
      <t>レンポウ</t>
    </rPh>
    <phoneticPr fontId="4"/>
  </si>
  <si>
    <t>ウズベキスタン</t>
  </si>
  <si>
    <t>コンゴ民主共和国</t>
    <rPh sb="3" eb="8">
      <t>ミンシュキョウワコク</t>
    </rPh>
    <phoneticPr fontId="4"/>
  </si>
  <si>
    <t>台湾</t>
    <rPh sb="0" eb="2">
      <t>タイワン</t>
    </rPh>
    <phoneticPr fontId="4"/>
  </si>
  <si>
    <t>ヨルダン</t>
  </si>
  <si>
    <t xml:space="preserve">　市外で従業・通学 </t>
    <rPh sb="1" eb="3">
      <t>シガイ</t>
    </rPh>
    <phoneticPr fontId="17"/>
  </si>
  <si>
    <t>キルギス</t>
  </si>
  <si>
    <t>国籍・地域未設定</t>
    <rPh sb="0" eb="2">
      <t>コクセキ</t>
    </rPh>
    <rPh sb="3" eb="5">
      <t>チイキ</t>
    </rPh>
    <rPh sb="5" eb="8">
      <t>ミセッテイ</t>
    </rPh>
    <phoneticPr fontId="4"/>
  </si>
  <si>
    <t>無国籍</t>
    <rPh sb="0" eb="3">
      <t>ムコクセキ</t>
    </rPh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</si>
  <si>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</si>
  <si>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 xml:space="preserve">        　 板倉町</t>
    <phoneticPr fontId="17"/>
  </si>
  <si>
    <t>-</t>
  </si>
  <si>
    <t>令和３年度</t>
    <rPh sb="0" eb="2">
      <t>レイワ</t>
    </rPh>
    <rPh sb="3" eb="4">
      <t>ネン</t>
    </rPh>
    <rPh sb="4" eb="5">
      <t>ド</t>
    </rPh>
    <phoneticPr fontId="4"/>
  </si>
  <si>
    <t xml:space="preserve">         埼玉県 </t>
    <phoneticPr fontId="17"/>
  </si>
  <si>
    <t>16歳未満</t>
    <rPh sb="2" eb="3">
      <t>サイ</t>
    </rPh>
    <rPh sb="3" eb="5">
      <t>ミマン</t>
    </rPh>
    <phoneticPr fontId="4"/>
  </si>
  <si>
    <t>16歳以上</t>
    <rPh sb="2" eb="3">
      <t>サイ</t>
    </rPh>
    <rPh sb="3" eb="5">
      <t>イジョウ</t>
    </rPh>
    <phoneticPr fontId="4"/>
  </si>
  <si>
    <t>２－８　栃木市に常住する者の従業地・通学地（１５歳以上）</t>
    <rPh sb="4" eb="7">
      <t>トチギシ</t>
    </rPh>
    <rPh sb="8" eb="10">
      <t>ジョウジュウ</t>
    </rPh>
    <rPh sb="12" eb="13">
      <t>シャ</t>
    </rPh>
    <rPh sb="14" eb="16">
      <t>ジュウギョウ</t>
    </rPh>
    <rPh sb="16" eb="17">
      <t>チ</t>
    </rPh>
    <rPh sb="18" eb="20">
      <t>ツウガク</t>
    </rPh>
    <rPh sb="20" eb="21">
      <t>チ</t>
    </rPh>
    <rPh sb="24" eb="27">
      <t>サイイジョウ</t>
    </rPh>
    <phoneticPr fontId="17"/>
  </si>
  <si>
    <t>栃木市に常住する就業者・通学者 　　　</t>
    <rPh sb="0" eb="3">
      <t>トチギシ</t>
    </rPh>
    <phoneticPr fontId="17"/>
  </si>
  <si>
    <t xml:space="preserve">    　　  鹿沼市</t>
    <phoneticPr fontId="27"/>
  </si>
  <si>
    <t xml:space="preserve">    　　  下野市</t>
    <phoneticPr fontId="27"/>
  </si>
  <si>
    <t>　　　　　　　　その他の区</t>
    <rPh sb="10" eb="11">
      <t>タ</t>
    </rPh>
    <rPh sb="12" eb="13">
      <t>ク</t>
    </rPh>
    <phoneticPr fontId="17"/>
  </si>
  <si>
    <t xml:space="preserve">    　　  壬生町</t>
    <phoneticPr fontId="27"/>
  </si>
  <si>
    <t xml:space="preserve">    　　　 その他の市町村</t>
    <rPh sb="10" eb="11">
      <t>タ</t>
    </rPh>
    <rPh sb="12" eb="15">
      <t>シチョウソン</t>
    </rPh>
    <phoneticPr fontId="27"/>
  </si>
  <si>
    <t xml:space="preserve">    他県</t>
    <phoneticPr fontId="17"/>
  </si>
  <si>
    <t xml:space="preserve">      　　茨城県 </t>
    <phoneticPr fontId="17"/>
  </si>
  <si>
    <t xml:space="preserve">        　　 古河市</t>
    <phoneticPr fontId="17"/>
  </si>
  <si>
    <t xml:space="preserve">        　　 結城市</t>
    <phoneticPr fontId="17"/>
  </si>
  <si>
    <t>　　　　　　 筑西市</t>
    <rPh sb="7" eb="10">
      <t>チクセイシ</t>
    </rPh>
    <phoneticPr fontId="17"/>
  </si>
  <si>
    <t xml:space="preserve">    　　　 　　その他の市町村</t>
    <rPh sb="12" eb="13">
      <t>タ</t>
    </rPh>
    <rPh sb="14" eb="17">
      <t>シチョウソン</t>
    </rPh>
    <phoneticPr fontId="27"/>
  </si>
  <si>
    <t xml:space="preserve">        　　 太田市</t>
    <phoneticPr fontId="17"/>
  </si>
  <si>
    <t xml:space="preserve">        　　 館林市</t>
    <phoneticPr fontId="17"/>
  </si>
  <si>
    <t xml:space="preserve">     　　 埼玉県 </t>
    <phoneticPr fontId="17"/>
  </si>
  <si>
    <t xml:space="preserve">        　　 さいたま市</t>
    <phoneticPr fontId="17"/>
  </si>
  <si>
    <t xml:space="preserve">        　 特別区部</t>
    <phoneticPr fontId="17"/>
  </si>
  <si>
    <t>　　　　　　　　大宮区</t>
    <rPh sb="8" eb="10">
      <t>オオミヤ</t>
    </rPh>
    <rPh sb="10" eb="11">
      <t>ク</t>
    </rPh>
    <phoneticPr fontId="17"/>
  </si>
  <si>
    <t xml:space="preserve">          自宅</t>
    <phoneticPr fontId="17"/>
  </si>
  <si>
    <t xml:space="preserve">        　　 越谷市</t>
    <phoneticPr fontId="17"/>
  </si>
  <si>
    <t xml:space="preserve">          千葉県 </t>
    <phoneticPr fontId="17"/>
  </si>
  <si>
    <t xml:space="preserve">          　　 千代田区</t>
    <phoneticPr fontId="17"/>
  </si>
  <si>
    <t xml:space="preserve">          　　 中央区</t>
    <phoneticPr fontId="17"/>
  </si>
  <si>
    <t xml:space="preserve">          　　 墨田区</t>
    <phoneticPr fontId="17"/>
  </si>
  <si>
    <t xml:space="preserve">          　　 渋谷区</t>
    <phoneticPr fontId="17"/>
  </si>
  <si>
    <t xml:space="preserve">          　　 豊島区</t>
    <phoneticPr fontId="17"/>
  </si>
  <si>
    <t>　　　　　その他の都道府県</t>
    <rPh sb="7" eb="8">
      <t>タ</t>
    </rPh>
    <rPh sb="9" eb="13">
      <t>トドウフケン</t>
    </rPh>
    <phoneticPr fontId="17"/>
  </si>
  <si>
    <t xml:space="preserve">  従業地・通学地「不詳」</t>
  </si>
  <si>
    <t>15歳以上
通学者</t>
    <phoneticPr fontId="17"/>
  </si>
  <si>
    <t>-</t>
    <phoneticPr fontId="27"/>
  </si>
  <si>
    <t>令和2年</t>
    <rPh sb="0" eb="2">
      <t>レイワ</t>
    </rPh>
    <rPh sb="3" eb="4">
      <t>ネン</t>
    </rPh>
    <phoneticPr fontId="17"/>
  </si>
  <si>
    <t>２－９　栃木市に従業・通学する者の常住地 （１５歳以上）</t>
    <rPh sb="4" eb="7">
      <t>トチギシ</t>
    </rPh>
    <rPh sb="8" eb="10">
      <t>ジュウギョウ</t>
    </rPh>
    <rPh sb="11" eb="13">
      <t>ツウガク</t>
    </rPh>
    <rPh sb="15" eb="16">
      <t>シャ</t>
    </rPh>
    <rPh sb="17" eb="19">
      <t>ジョウジュウ</t>
    </rPh>
    <rPh sb="19" eb="20">
      <t>チ</t>
    </rPh>
    <rPh sb="24" eb="27">
      <t>サイイジョウ</t>
    </rPh>
    <phoneticPr fontId="17"/>
  </si>
  <si>
    <t xml:space="preserve">栃木市で
従業・通学する者 </t>
    <rPh sb="0" eb="3">
      <t>トチギシ</t>
    </rPh>
    <phoneticPr fontId="17"/>
  </si>
  <si>
    <t>　市内に常住者</t>
    <rPh sb="1" eb="3">
      <t>シナイ</t>
    </rPh>
    <rPh sb="6" eb="7">
      <t>モノ</t>
    </rPh>
    <phoneticPr fontId="17"/>
  </si>
  <si>
    <t>　市外に常住</t>
    <rPh sb="1" eb="3">
      <t>シガイ</t>
    </rPh>
    <phoneticPr fontId="17"/>
  </si>
  <si>
    <t xml:space="preserve">           宇都宮市</t>
    <phoneticPr fontId="17"/>
  </si>
  <si>
    <t xml:space="preserve">           足利市</t>
    <phoneticPr fontId="17"/>
  </si>
  <si>
    <t xml:space="preserve">           小山市</t>
    <phoneticPr fontId="17"/>
  </si>
  <si>
    <t xml:space="preserve">           真岡市</t>
    <phoneticPr fontId="17"/>
  </si>
  <si>
    <t xml:space="preserve">           野木町</t>
    <phoneticPr fontId="17"/>
  </si>
  <si>
    <t xml:space="preserve">    　　　　 その他の市町村</t>
    <rPh sb="11" eb="12">
      <t>タ</t>
    </rPh>
    <rPh sb="13" eb="16">
      <t>シチョウソン</t>
    </rPh>
    <phoneticPr fontId="27"/>
  </si>
  <si>
    <t xml:space="preserve">        　 結城市</t>
    <phoneticPr fontId="17"/>
  </si>
  <si>
    <t xml:space="preserve">    他県</t>
  </si>
  <si>
    <t xml:space="preserve">        　 筑西市</t>
    <phoneticPr fontId="17"/>
  </si>
  <si>
    <t xml:space="preserve">         群馬県 </t>
    <phoneticPr fontId="17"/>
  </si>
  <si>
    <t xml:space="preserve">        　 館林市</t>
    <phoneticPr fontId="17"/>
  </si>
  <si>
    <t xml:space="preserve">        　 加須市</t>
    <phoneticPr fontId="17"/>
  </si>
  <si>
    <t xml:space="preserve">         東京都 </t>
    <phoneticPr fontId="17"/>
  </si>
  <si>
    <t xml:space="preserve">        その他の都道府県</t>
    <rPh sb="10" eb="11">
      <t>タ</t>
    </rPh>
    <rPh sb="12" eb="16">
      <t>トドウフケン</t>
    </rPh>
    <phoneticPr fontId="27"/>
  </si>
  <si>
    <r>
      <t>総</t>
    </r>
    <r>
      <rPr>
        <sz val="11"/>
        <color indexed="8"/>
        <rFont val="ＭＳ Ｐ明朝"/>
      </rPr>
      <t>　数
（</t>
    </r>
    <r>
      <rPr>
        <sz val="9"/>
        <color indexed="8"/>
        <rFont val="ＭＳ Ｐ明朝"/>
      </rPr>
      <t>15歳以上就業者・通学者</t>
    </r>
    <r>
      <rPr>
        <sz val="11"/>
        <color indexed="8"/>
        <rFont val="ＭＳ Ｐ明朝"/>
      </rPr>
      <t>）</t>
    </r>
    <phoneticPr fontId="27"/>
  </si>
  <si>
    <t>２－１０　産業大分類別１５歳以上就業者数</t>
    <phoneticPr fontId="17"/>
  </si>
  <si>
    <t>第三次産業</t>
    <rPh sb="0" eb="1">
      <t>ダイ</t>
    </rPh>
    <rPh sb="1" eb="3">
      <t>３ジ</t>
    </rPh>
    <rPh sb="3" eb="5">
      <t>サンギョウ</t>
    </rPh>
    <phoneticPr fontId="17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</si>
  <si>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7"/>
  </si>
  <si>
    <t>卸売業，小売業</t>
    <phoneticPr fontId="17"/>
  </si>
  <si>
    <t>電気・ガス・熱供給・水道業</t>
    <phoneticPr fontId="17"/>
  </si>
  <si>
    <t>運輸業</t>
    <phoneticPr fontId="17"/>
  </si>
  <si>
    <t>不動産業，物品賃貸業</t>
    <phoneticPr fontId="17"/>
  </si>
  <si>
    <t>宿泊業，飲食サービス業</t>
    <phoneticPr fontId="17"/>
  </si>
  <si>
    <t>サービス業（他に分類されないもの）</t>
    <phoneticPr fontId="17"/>
  </si>
  <si>
    <t>複合サービス事業</t>
    <phoneticPr fontId="17"/>
  </si>
  <si>
    <t>　（注）　１５歳以上就業者数及び通学者数。</t>
    <rPh sb="2" eb="3">
      <t>チュウ</t>
    </rPh>
    <rPh sb="7" eb="8">
      <t>サイ</t>
    </rPh>
    <rPh sb="8" eb="10">
      <t>イジョウ</t>
    </rPh>
    <rPh sb="10" eb="13">
      <t>シュウギョウシャ</t>
    </rPh>
    <rPh sb="13" eb="14">
      <t>スウ</t>
    </rPh>
    <rPh sb="14" eb="15">
      <t>オヨ</t>
    </rPh>
    <rPh sb="16" eb="19">
      <t>ツウガクシャ</t>
    </rPh>
    <rPh sb="19" eb="20">
      <t>スウ</t>
    </rPh>
    <phoneticPr fontId="17"/>
  </si>
  <si>
    <t>総　 数</t>
    <rPh sb="0" eb="4">
      <t>ソウスウ</t>
    </rPh>
    <phoneticPr fontId="17"/>
  </si>
  <si>
    <t>就業者</t>
    <rPh sb="0" eb="3">
      <t>シュウギョウシャ</t>
    </rPh>
    <phoneticPr fontId="17"/>
  </si>
  <si>
    <t>通学者</t>
    <rPh sb="0" eb="3">
      <t>ツウガクシャ</t>
    </rPh>
    <phoneticPr fontId="17"/>
  </si>
  <si>
    <t>総   数</t>
    <rPh sb="0" eb="5">
      <t>ソウスウ</t>
    </rPh>
    <phoneticPr fontId="17"/>
  </si>
  <si>
    <t>うち他市町村から流入する者</t>
    <rPh sb="2" eb="4">
      <t>タシ</t>
    </rPh>
    <rPh sb="4" eb="5">
      <t>マチ</t>
    </rPh>
    <rPh sb="5" eb="6">
      <t>ムラ</t>
    </rPh>
    <rPh sb="8" eb="10">
      <t>リュウニュウ</t>
    </rPh>
    <rPh sb="12" eb="13">
      <t>モノ</t>
    </rPh>
    <phoneticPr fontId="17"/>
  </si>
  <si>
    <t>うち他市町村への流出者</t>
    <rPh sb="2" eb="4">
      <t>タシ</t>
    </rPh>
    <rPh sb="4" eb="5">
      <t>マチ</t>
    </rPh>
    <rPh sb="5" eb="6">
      <t>ムラ</t>
    </rPh>
    <rPh sb="8" eb="10">
      <t>リュウシュツ</t>
    </rPh>
    <rPh sb="10" eb="11">
      <t>シャ</t>
    </rPh>
    <phoneticPr fontId="17"/>
  </si>
  <si>
    <t>流入超過</t>
    <rPh sb="0" eb="2">
      <t>リュウニュウ</t>
    </rPh>
    <rPh sb="2" eb="4">
      <t>チョウカ</t>
    </rPh>
    <phoneticPr fontId="17"/>
  </si>
  <si>
    <t>２－１２　昼間人口</t>
    <rPh sb="5" eb="7">
      <t>チュウカン</t>
    </rPh>
    <rPh sb="7" eb="9">
      <t>ジンコウ</t>
    </rPh>
    <phoneticPr fontId="17"/>
  </si>
  <si>
    <t>　　（注）　昼間人口は常住人口に流出入人口増減の合計。</t>
    <rPh sb="3" eb="4">
      <t>チュウ</t>
    </rPh>
    <rPh sb="6" eb="8">
      <t>チュウカン</t>
    </rPh>
    <rPh sb="8" eb="10">
      <t>ジンコウ</t>
    </rPh>
    <rPh sb="11" eb="13">
      <t>ジョウジュウ</t>
    </rPh>
    <rPh sb="13" eb="15">
      <t>ジンコウ</t>
    </rPh>
    <rPh sb="16" eb="18">
      <t>リュウシュツ</t>
    </rPh>
    <rPh sb="18" eb="19">
      <t>ニュウ</t>
    </rPh>
    <rPh sb="19" eb="21">
      <t>ジンコウ</t>
    </rPh>
    <rPh sb="21" eb="23">
      <t>ゾウゲン</t>
    </rPh>
    <rPh sb="24" eb="26">
      <t>ゴウケイ</t>
    </rPh>
    <phoneticPr fontId="17"/>
  </si>
  <si>
    <t>　　　　　　労働力状態「不詳」を除く。  １５歳未満を含む。</t>
    <rPh sb="6" eb="8">
      <t>ロウドウ</t>
    </rPh>
    <rPh sb="8" eb="9">
      <t>リョク</t>
    </rPh>
    <rPh sb="9" eb="11">
      <t>ジョウタイ</t>
    </rPh>
    <rPh sb="12" eb="14">
      <t>フショウ</t>
    </rPh>
    <rPh sb="16" eb="17">
      <t>ノゾ</t>
    </rPh>
    <rPh sb="23" eb="24">
      <t>サイ</t>
    </rPh>
    <rPh sb="24" eb="26">
      <t>ミマン</t>
    </rPh>
    <rPh sb="27" eb="28">
      <t>フク</t>
    </rPh>
    <phoneticPr fontId="17"/>
  </si>
  <si>
    <t>流　出　入　人　口</t>
    <rPh sb="0" eb="3">
      <t>リュウシュツ</t>
    </rPh>
    <rPh sb="4" eb="5">
      <t>ニュウ</t>
    </rPh>
    <rPh sb="6" eb="9">
      <t>ジンコウ</t>
    </rPh>
    <phoneticPr fontId="1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</si>
</sst>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;&quot;△ &quot;#,##0"/>
    <numFmt numFmtId="177" formatCode="#,##0.0"/>
    <numFmt numFmtId="178" formatCode="0.0"/>
    <numFmt numFmtId="179" formatCode="#,##0.0;[Red]\-#,##0.0"/>
    <numFmt numFmtId="180" formatCode="#,##0_ "/>
    <numFmt numFmtId="181" formatCode="#,##0.0_ "/>
  </numFmts>
  <fonts count="2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游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b/>
      <sz val="14"/>
      <color auto="1"/>
      <name val="ＭＳ Ｐゴシック"/>
      <family val="3"/>
    </font>
    <font>
      <b/>
      <sz val="14"/>
      <color auto="1"/>
      <name val="ＭＳ Ｐ明朝"/>
      <family val="1"/>
    </font>
    <font>
      <sz val="12"/>
      <color auto="1"/>
      <name val="ＭＳ 明朝"/>
      <family val="1"/>
    </font>
    <font>
      <sz val="14"/>
      <color auto="1"/>
      <name val="ＭＳ Ｐゴシック"/>
      <family val="3"/>
    </font>
    <font>
      <b/>
      <u/>
      <sz val="11"/>
      <color auto="1"/>
      <name val="ＭＳ Ｐ明朝"/>
      <family val="1"/>
    </font>
    <font>
      <sz val="11"/>
      <color indexed="8"/>
      <name val="ＭＳ Ｐ明朝"/>
      <family val="1"/>
    </font>
    <font>
      <b/>
      <sz val="11"/>
      <color auto="1"/>
      <name val="ＭＳ Ｐ明朝"/>
      <family val="1"/>
    </font>
    <font>
      <sz val="11"/>
      <color indexed="10"/>
      <name val="ＭＳ Ｐゴシック"/>
      <family val="3"/>
    </font>
    <font>
      <sz val="11"/>
      <color theme="1"/>
      <name val="ＭＳ Ｐ明朝"/>
      <family val="1"/>
    </font>
    <font>
      <i/>
      <sz val="11"/>
      <color auto="1"/>
      <name val="ＭＳ Ｐ明朝"/>
      <family val="1"/>
    </font>
    <font>
      <sz val="6"/>
      <color auto="1"/>
      <name val="ＭＳ Ｐゴシック"/>
      <family val="3"/>
    </font>
    <font>
      <sz val="9"/>
      <color indexed="8"/>
      <name val="ＭＳ Ｐ明朝"/>
      <family val="1"/>
    </font>
    <font>
      <sz val="10"/>
      <color indexed="8"/>
      <name val="ＭＳ Ｐ明朝"/>
      <family val="1"/>
    </font>
    <font>
      <sz val="8"/>
      <color indexed="8"/>
      <name val="ＭＳ Ｐ明朝"/>
      <family val="1"/>
    </font>
    <font>
      <sz val="12"/>
      <color indexed="8"/>
      <name val="ＭＳ Ｐ明朝"/>
      <family val="1"/>
    </font>
    <font>
      <sz val="12"/>
      <color auto="1"/>
      <name val="ＭＳ Ｐ明朝"/>
      <family val="1"/>
    </font>
    <font>
      <sz val="11"/>
      <color indexed="10"/>
      <name val="ＭＳ Ｐ明朝"/>
      <family val="1"/>
    </font>
    <font>
      <b/>
      <sz val="14"/>
      <color indexed="8"/>
      <name val="ＭＳ Ｐゴシック"/>
      <family val="3"/>
    </font>
    <font>
      <sz val="14"/>
      <color indexed="8"/>
      <name val="ＭＳ Ｐ明朝"/>
      <family val="1"/>
    </font>
    <font>
      <sz val="12"/>
      <color indexed="8"/>
      <name val="ＭＳ Ｐゴシック"/>
      <family val="3"/>
    </font>
    <font>
      <sz val="6"/>
      <color auto="1"/>
      <name val="游ゴシック"/>
      <family val="3"/>
    </font>
    <font>
      <sz val="11"/>
      <color indexed="2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9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84">
    <xf numFmtId="0" fontId="0" fillId="0" borderId="0" xfId="0"/>
    <xf numFmtId="0" fontId="5" fillId="0" borderId="0" xfId="12" applyFont="1" applyFill="1" applyAlignment="1"/>
    <xf numFmtId="3" fontId="5" fillId="0" borderId="0" xfId="12" applyNumberFormat="1" applyFont="1" applyFill="1" applyAlignment="1"/>
    <xf numFmtId="0" fontId="0" fillId="0" borderId="0" xfId="12" applyFont="1" applyFill="1" applyAlignment="1"/>
    <xf numFmtId="0" fontId="6" fillId="0" borderId="0" xfId="12" applyFont="1" applyFill="1" applyAlignment="1"/>
    <xf numFmtId="0" fontId="7" fillId="0" borderId="0" xfId="12" applyFont="1" applyFill="1" applyAlignment="1"/>
    <xf numFmtId="0" fontId="8" fillId="0" borderId="0" xfId="12" applyFont="1" applyFill="1" applyAlignment="1"/>
    <xf numFmtId="0" fontId="5" fillId="0" borderId="0" xfId="12" applyFont="1" applyFill="1" applyAlignment="1">
      <alignment vertical="center"/>
    </xf>
    <xf numFmtId="0" fontId="5" fillId="0" borderId="1" xfId="12" applyFont="1" applyFill="1" applyBorder="1" applyAlignment="1">
      <alignment horizontal="center" vertical="center"/>
    </xf>
    <xf numFmtId="0" fontId="3" fillId="0" borderId="2" xfId="12" applyBorder="1" applyAlignment="1"/>
    <xf numFmtId="0" fontId="5" fillId="0" borderId="1" xfId="12" applyFont="1" applyFill="1" applyBorder="1" applyAlignment="1">
      <alignment horizontal="right" vertical="center"/>
    </xf>
    <xf numFmtId="0" fontId="5" fillId="0" borderId="0" xfId="12" applyFont="1" applyFill="1" applyBorder="1" applyAlignment="1">
      <alignment horizontal="right" vertical="center"/>
    </xf>
    <xf numFmtId="0" fontId="5" fillId="0" borderId="3" xfId="12" applyFont="1" applyFill="1" applyBorder="1" applyAlignment="1">
      <alignment horizontal="right" vertical="center"/>
    </xf>
    <xf numFmtId="0" fontId="5" fillId="0" borderId="2" xfId="12" applyFont="1" applyFill="1" applyBorder="1" applyAlignment="1">
      <alignment horizontal="right" vertical="center"/>
    </xf>
    <xf numFmtId="0" fontId="5" fillId="0" borderId="0" xfId="12" applyFont="1" applyFill="1" applyAlignment="1">
      <alignment horizontal="left"/>
    </xf>
    <xf numFmtId="3" fontId="0" fillId="0" borderId="0" xfId="12" applyNumberFormat="1" applyFont="1" applyFill="1" applyAlignment="1"/>
    <xf numFmtId="3" fontId="5" fillId="0" borderId="4" xfId="12" applyNumberFormat="1" applyFont="1" applyFill="1" applyBorder="1" applyAlignment="1">
      <alignment horizontal="center" vertical="center"/>
    </xf>
    <xf numFmtId="0" fontId="3" fillId="0" borderId="5" xfId="12" applyBorder="1" applyAlignment="1"/>
    <xf numFmtId="176" fontId="5" fillId="0" borderId="6" xfId="12" applyNumberFormat="1" applyFont="1" applyFill="1" applyBorder="1" applyAlignment="1">
      <alignment horizontal="right" vertical="center" shrinkToFit="1"/>
    </xf>
    <xf numFmtId="176" fontId="5" fillId="0" borderId="7" xfId="12" applyNumberFormat="1" applyFont="1" applyFill="1" applyBorder="1" applyAlignment="1">
      <alignment horizontal="right" vertical="center" shrinkToFit="1"/>
    </xf>
    <xf numFmtId="176" fontId="5" fillId="0" borderId="0" xfId="12" applyNumberFormat="1" applyFont="1" applyFill="1" applyBorder="1" applyAlignment="1">
      <alignment horizontal="right" vertical="center" shrinkToFit="1"/>
    </xf>
    <xf numFmtId="176" fontId="5" fillId="0" borderId="8" xfId="12" applyNumberFormat="1" applyFont="1" applyFill="1" applyBorder="1" applyAlignment="1">
      <alignment horizontal="right" vertical="center" shrinkToFit="1"/>
    </xf>
    <xf numFmtId="3" fontId="6" fillId="0" borderId="0" xfId="12" applyNumberFormat="1" applyFont="1" applyFill="1" applyAlignment="1"/>
    <xf numFmtId="3" fontId="5" fillId="0" borderId="9" xfId="12" applyNumberFormat="1" applyFont="1" applyFill="1" applyBorder="1" applyAlignment="1">
      <alignment horizontal="center" vertical="center"/>
    </xf>
    <xf numFmtId="3" fontId="5" fillId="0" borderId="10" xfId="12" applyNumberFormat="1" applyFont="1" applyFill="1" applyBorder="1" applyAlignment="1">
      <alignment horizontal="center" vertical="center"/>
    </xf>
    <xf numFmtId="176" fontId="5" fillId="0" borderId="1" xfId="12" applyNumberFormat="1" applyFont="1" applyFill="1" applyBorder="1" applyAlignment="1">
      <alignment horizontal="right" vertical="center" shrinkToFit="1"/>
    </xf>
    <xf numFmtId="176" fontId="5" fillId="0" borderId="2" xfId="12" applyNumberFormat="1" applyFont="1" applyFill="1" applyBorder="1" applyAlignment="1">
      <alignment horizontal="right" vertical="center" shrinkToFit="1"/>
    </xf>
    <xf numFmtId="0" fontId="3" fillId="0" borderId="11" xfId="12" applyBorder="1" applyAlignment="1"/>
    <xf numFmtId="3" fontId="5" fillId="0" borderId="0" xfId="12" applyNumberFormat="1" applyFont="1" applyFill="1" applyAlignment="1">
      <alignment horizontal="right" vertical="center"/>
    </xf>
    <xf numFmtId="0" fontId="3" fillId="0" borderId="1" xfId="12" applyBorder="1" applyAlignment="1"/>
    <xf numFmtId="0" fontId="5" fillId="0" borderId="0" xfId="12" applyFont="1" applyFill="1" applyBorder="1" applyAlignment="1">
      <alignment horizontal="center" vertical="center"/>
    </xf>
    <xf numFmtId="0" fontId="3" fillId="0" borderId="12" xfId="12" applyBorder="1" applyAlignment="1"/>
    <xf numFmtId="0" fontId="3" fillId="0" borderId="13" xfId="12" applyBorder="1" applyAlignment="1"/>
    <xf numFmtId="0" fontId="5" fillId="0" borderId="12" xfId="12" applyFont="1" applyFill="1" applyBorder="1" applyAlignment="1">
      <alignment horizontal="center" vertical="center"/>
    </xf>
    <xf numFmtId="0" fontId="5" fillId="0" borderId="2" xfId="12" applyFont="1" applyFill="1" applyBorder="1" applyAlignment="1">
      <alignment horizontal="distributed" vertical="center"/>
    </xf>
    <xf numFmtId="0" fontId="5" fillId="0" borderId="0" xfId="7" applyFont="1" applyFill="1"/>
    <xf numFmtId="0" fontId="5" fillId="0" borderId="0" xfId="7" applyFont="1" applyFill="1" applyAlignment="1">
      <alignment horizontal="right"/>
    </xf>
    <xf numFmtId="0" fontId="5" fillId="0" borderId="0" xfId="7" applyFont="1" applyFill="1" applyAlignment="1">
      <alignment horizontal="center"/>
    </xf>
    <xf numFmtId="3" fontId="5" fillId="0" borderId="0" xfId="7" applyNumberFormat="1" applyFont="1" applyFill="1"/>
    <xf numFmtId="177" fontId="5" fillId="0" borderId="0" xfId="7" applyNumberFormat="1" applyFont="1" applyFill="1"/>
    <xf numFmtId="0" fontId="0" fillId="0" borderId="0" xfId="7" applyFont="1" applyFill="1"/>
    <xf numFmtId="0" fontId="7" fillId="0" borderId="0" xfId="7" applyFont="1" applyFill="1"/>
    <xf numFmtId="0" fontId="8" fillId="0" borderId="0" xfId="7" applyFont="1" applyFill="1"/>
    <xf numFmtId="0" fontId="1" fillId="0" borderId="2" xfId="7" applyBorder="1" applyAlignment="1">
      <alignment horizontal="center" vertical="center"/>
    </xf>
    <xf numFmtId="0" fontId="0" fillId="0" borderId="0" xfId="7" applyFont="1" applyFill="1" applyAlignment="1">
      <alignment horizontal="right"/>
    </xf>
    <xf numFmtId="0" fontId="1" fillId="0" borderId="1" xfId="7" applyBorder="1" applyAlignment="1">
      <alignment horizontal="center" vertical="center"/>
    </xf>
    <xf numFmtId="0" fontId="5" fillId="0" borderId="0" xfId="7" applyFont="1" applyFill="1" applyBorder="1" applyAlignment="1">
      <alignment horizontal="right" vertical="center" shrinkToFit="1"/>
    </xf>
    <xf numFmtId="0" fontId="5" fillId="0" borderId="2" xfId="7" applyFont="1" applyFill="1" applyBorder="1" applyAlignment="1">
      <alignment horizontal="right" vertical="center" shrinkToFit="1"/>
    </xf>
    <xf numFmtId="0" fontId="0" fillId="0" borderId="0" xfId="7" applyFont="1" applyFill="1" applyAlignment="1">
      <alignment horizontal="center"/>
    </xf>
    <xf numFmtId="0" fontId="1" fillId="0" borderId="12" xfId="7" applyBorder="1" applyAlignment="1">
      <alignment horizontal="center" vertical="center"/>
    </xf>
    <xf numFmtId="0" fontId="1" fillId="0" borderId="13" xfId="7" applyBorder="1" applyAlignment="1">
      <alignment horizontal="center" vertical="center"/>
    </xf>
    <xf numFmtId="0" fontId="5" fillId="0" borderId="2" xfId="7" applyFont="1" applyFill="1" applyBorder="1" applyAlignment="1">
      <alignment vertical="center"/>
    </xf>
    <xf numFmtId="0" fontId="5" fillId="0" borderId="4" xfId="7" applyFont="1" applyBorder="1" applyAlignment="1">
      <alignment horizontal="center" vertical="center"/>
    </xf>
    <xf numFmtId="0" fontId="5" fillId="0" borderId="5" xfId="7" applyFont="1" applyBorder="1" applyAlignment="1">
      <alignment horizontal="center" vertical="center"/>
    </xf>
    <xf numFmtId="3" fontId="0" fillId="0" borderId="0" xfId="7" applyNumberFormat="1" applyFont="1" applyFill="1"/>
    <xf numFmtId="0" fontId="1" fillId="0" borderId="5" xfId="7" applyBorder="1" applyAlignment="1">
      <alignment horizontal="center" vertical="center"/>
    </xf>
    <xf numFmtId="38" fontId="5" fillId="0" borderId="0" xfId="3" applyFont="1" applyFill="1" applyBorder="1" applyAlignment="1">
      <alignment horizontal="right" vertical="center"/>
    </xf>
    <xf numFmtId="38" fontId="5" fillId="0" borderId="2" xfId="3" applyFont="1" applyFill="1" applyBorder="1" applyAlignment="1">
      <alignment horizontal="right" vertical="center"/>
    </xf>
    <xf numFmtId="3" fontId="5" fillId="0" borderId="0" xfId="7" applyNumberFormat="1" applyFont="1" applyFill="1" applyAlignment="1">
      <alignment vertical="center"/>
    </xf>
    <xf numFmtId="177" fontId="0" fillId="0" borderId="0" xfId="7" applyNumberFormat="1" applyFont="1" applyFill="1"/>
    <xf numFmtId="177" fontId="5" fillId="0" borderId="4" xfId="7" applyNumberFormat="1" applyFont="1" applyFill="1" applyBorder="1" applyAlignment="1">
      <alignment horizontal="center" vertical="center"/>
    </xf>
    <xf numFmtId="178" fontId="5" fillId="0" borderId="0" xfId="7" applyNumberFormat="1" applyFont="1" applyFill="1" applyBorder="1" applyAlignment="1">
      <alignment vertical="center"/>
    </xf>
    <xf numFmtId="178" fontId="5" fillId="0" borderId="0" xfId="7" applyNumberFormat="1" applyFont="1" applyFill="1" applyBorder="1" applyAlignment="1">
      <alignment horizontal="right" vertical="center"/>
    </xf>
    <xf numFmtId="178" fontId="5" fillId="0" borderId="2" xfId="7" applyNumberFormat="1" applyFont="1" applyFill="1" applyBorder="1" applyAlignment="1">
      <alignment horizontal="right" vertical="center"/>
    </xf>
    <xf numFmtId="177" fontId="5" fillId="0" borderId="0" xfId="7" applyNumberFormat="1" applyFont="1" applyFill="1" applyAlignment="1">
      <alignment vertical="center"/>
    </xf>
    <xf numFmtId="3" fontId="5" fillId="0" borderId="4" xfId="7" applyNumberFormat="1" applyFont="1" applyFill="1" applyBorder="1" applyAlignment="1">
      <alignment horizontal="center" vertical="center" wrapText="1"/>
    </xf>
    <xf numFmtId="3" fontId="5" fillId="0" borderId="5" xfId="7" applyNumberFormat="1" applyFont="1" applyFill="1" applyBorder="1" applyAlignment="1">
      <alignment horizontal="center" vertical="center" wrapText="1"/>
    </xf>
    <xf numFmtId="179" fontId="5" fillId="0" borderId="0" xfId="3" applyNumberFormat="1" applyFont="1" applyFill="1" applyBorder="1" applyAlignment="1">
      <alignment horizontal="right" vertical="center" wrapText="1"/>
    </xf>
    <xf numFmtId="179" fontId="5" fillId="0" borderId="0" xfId="3" applyNumberFormat="1" applyFont="1" applyFill="1" applyBorder="1" applyAlignment="1">
      <alignment vertical="center"/>
    </xf>
    <xf numFmtId="179" fontId="5" fillId="0" borderId="0" xfId="3" applyNumberFormat="1" applyFont="1" applyFill="1" applyBorder="1" applyAlignment="1">
      <alignment horizontal="right" vertical="center"/>
    </xf>
    <xf numFmtId="179" fontId="5" fillId="0" borderId="2" xfId="3" applyNumberFormat="1" applyFont="1" applyFill="1" applyBorder="1" applyAlignment="1">
      <alignment horizontal="right" vertical="center"/>
    </xf>
    <xf numFmtId="0" fontId="5" fillId="0" borderId="9" xfId="7" applyFont="1" applyFill="1" applyBorder="1" applyAlignment="1">
      <alignment horizontal="center" vertical="center"/>
    </xf>
    <xf numFmtId="0" fontId="5" fillId="0" borderId="10" xfId="7" applyFont="1" applyFill="1" applyBorder="1" applyAlignment="1">
      <alignment horizontal="center" vertical="center"/>
    </xf>
    <xf numFmtId="0" fontId="9" fillId="0" borderId="0" xfId="7" applyNumberFormat="1" applyFont="1" applyAlignment="1">
      <alignment horizontal="right"/>
    </xf>
    <xf numFmtId="180" fontId="5" fillId="0" borderId="0" xfId="7" applyNumberFormat="1" applyFont="1" applyFill="1" applyAlignment="1">
      <alignment horizontal="right" vertical="center"/>
    </xf>
    <xf numFmtId="0" fontId="1" fillId="0" borderId="11" xfId="7" applyBorder="1" applyAlignment="1">
      <alignment horizontal="center" vertical="center"/>
    </xf>
    <xf numFmtId="0" fontId="10" fillId="0" borderId="0" xfId="7" applyFont="1" applyFill="1" applyAlignment="1">
      <alignment vertical="center"/>
    </xf>
    <xf numFmtId="0" fontId="7" fillId="0" borderId="0" xfId="7" applyFont="1" applyFill="1" applyBorder="1" applyAlignment="1">
      <alignment horizontal="left" vertical="center"/>
    </xf>
    <xf numFmtId="0" fontId="11" fillId="0" borderId="0" xfId="7" applyFont="1" applyFill="1" applyBorder="1" applyAlignment="1">
      <alignment horizontal="left" vertical="center"/>
    </xf>
    <xf numFmtId="0" fontId="5" fillId="0" borderId="14" xfId="7" applyFont="1" applyFill="1" applyBorder="1" applyAlignment="1">
      <alignment horizontal="center" vertical="center"/>
    </xf>
    <xf numFmtId="0" fontId="1" fillId="0" borderId="14" xfId="7" applyBorder="1" applyAlignment="1">
      <alignment horizontal="center" vertical="center"/>
    </xf>
    <xf numFmtId="49" fontId="5" fillId="0" borderId="15" xfId="7" applyNumberFormat="1" applyFont="1" applyFill="1" applyBorder="1" applyAlignment="1">
      <alignment horizontal="center" vertical="center"/>
    </xf>
    <xf numFmtId="49" fontId="5" fillId="0" borderId="16" xfId="7" applyNumberFormat="1" applyFont="1" applyFill="1" applyBorder="1" applyAlignment="1">
      <alignment horizontal="center" vertical="center"/>
    </xf>
    <xf numFmtId="0" fontId="5" fillId="0" borderId="16" xfId="7" applyFont="1" applyFill="1" applyBorder="1" applyAlignment="1">
      <alignment horizontal="left" vertical="center"/>
    </xf>
    <xf numFmtId="0" fontId="5" fillId="0" borderId="16" xfId="7" applyFont="1" applyFill="1" applyBorder="1"/>
    <xf numFmtId="49" fontId="5" fillId="0" borderId="17" xfId="7" applyNumberFormat="1" applyFont="1" applyFill="1" applyBorder="1" applyAlignment="1">
      <alignment horizontal="center" vertical="center"/>
    </xf>
    <xf numFmtId="0" fontId="3" fillId="0" borderId="17" xfId="7" applyFont="1" applyBorder="1" applyAlignment="1">
      <alignment vertical="center"/>
    </xf>
    <xf numFmtId="49" fontId="5" fillId="0" borderId="0" xfId="7" applyNumberFormat="1" applyFont="1" applyFill="1" applyBorder="1" applyAlignment="1">
      <alignment horizontal="left" vertical="center"/>
    </xf>
    <xf numFmtId="49" fontId="5" fillId="0" borderId="0" xfId="7" applyNumberFormat="1" applyFont="1" applyFill="1" applyBorder="1" applyAlignment="1">
      <alignment vertical="center"/>
    </xf>
    <xf numFmtId="49" fontId="5" fillId="0" borderId="0" xfId="7" applyNumberFormat="1" applyFont="1" applyFill="1" applyBorder="1" applyAlignment="1">
      <alignment horizontal="center" vertical="center"/>
    </xf>
    <xf numFmtId="0" fontId="5" fillId="0" borderId="14" xfId="7" applyFont="1" applyFill="1" applyBorder="1" applyAlignment="1">
      <alignment horizontal="left" vertical="center"/>
    </xf>
    <xf numFmtId="0" fontId="5" fillId="0" borderId="14" xfId="7" applyFont="1" applyFill="1" applyBorder="1" applyAlignment="1">
      <alignment vertical="center"/>
    </xf>
    <xf numFmtId="3" fontId="5" fillId="0" borderId="14" xfId="7" applyNumberFormat="1" applyFont="1" applyFill="1" applyBorder="1" applyAlignment="1">
      <alignment vertical="center"/>
    </xf>
    <xf numFmtId="38" fontId="12" fillId="0" borderId="14" xfId="3" applyFont="1" applyBorder="1" applyAlignment="1">
      <alignment vertical="center"/>
    </xf>
    <xf numFmtId="0" fontId="0" fillId="0" borderId="0" xfId="7" applyFont="1" applyAlignment="1">
      <alignment vertical="center"/>
    </xf>
    <xf numFmtId="0" fontId="5" fillId="0" borderId="17" xfId="7" applyFont="1" applyFill="1" applyBorder="1"/>
    <xf numFmtId="49" fontId="5" fillId="0" borderId="0" xfId="7" applyNumberFormat="1" applyFont="1" applyFill="1" applyBorder="1" applyAlignment="1">
      <alignment horizontal="distributed" vertical="center"/>
    </xf>
    <xf numFmtId="38" fontId="5" fillId="0" borderId="14" xfId="3" applyFont="1" applyBorder="1" applyAlignment="1">
      <alignment vertical="center"/>
    </xf>
    <xf numFmtId="0" fontId="5" fillId="0" borderId="0" xfId="7" applyFont="1" applyFill="1" applyBorder="1" applyAlignment="1">
      <alignment horizontal="left" vertical="center"/>
    </xf>
    <xf numFmtId="49" fontId="5" fillId="0" borderId="14" xfId="7" applyNumberFormat="1" applyFont="1" applyFill="1" applyBorder="1" applyAlignment="1">
      <alignment horizontal="distributed" vertical="center"/>
    </xf>
    <xf numFmtId="38" fontId="5" fillId="0" borderId="0" xfId="3" applyFont="1"/>
    <xf numFmtId="38" fontId="5" fillId="0" borderId="0" xfId="3" applyFont="1" applyAlignment="1">
      <alignment horizontal="center"/>
    </xf>
    <xf numFmtId="38" fontId="13" fillId="0" borderId="0" xfId="3" applyFont="1" applyFill="1"/>
    <xf numFmtId="38" fontId="5" fillId="0" borderId="2" xfId="3" applyFont="1" applyFill="1" applyBorder="1" applyAlignment="1">
      <alignment horizontal="center" vertical="center"/>
    </xf>
    <xf numFmtId="38" fontId="5" fillId="0" borderId="18" xfId="3" applyFont="1" applyFill="1" applyBorder="1" applyAlignment="1">
      <alignment horizontal="center" vertical="center"/>
    </xf>
    <xf numFmtId="38" fontId="5" fillId="0" borderId="3" xfId="3" applyFont="1" applyBorder="1" applyAlignment="1">
      <alignment horizontal="center"/>
    </xf>
    <xf numFmtId="38" fontId="5" fillId="0" borderId="3" xfId="3" applyFont="1" applyBorder="1" applyAlignment="1">
      <alignment horizontal="right"/>
    </xf>
    <xf numFmtId="38" fontId="5" fillId="0" borderId="13" xfId="3" applyFont="1" applyBorder="1" applyAlignment="1">
      <alignment horizontal="right"/>
    </xf>
    <xf numFmtId="38" fontId="5" fillId="0" borderId="2" xfId="3" applyFont="1" applyBorder="1"/>
    <xf numFmtId="38" fontId="5" fillId="0" borderId="9" xfId="3" applyFont="1" applyFill="1" applyBorder="1" applyAlignment="1">
      <alignment horizontal="center" vertical="center"/>
    </xf>
    <xf numFmtId="38" fontId="5" fillId="0" borderId="0" xfId="3" applyFont="1" applyFill="1" applyAlignment="1">
      <alignment horizontal="right"/>
    </xf>
    <xf numFmtId="38" fontId="5" fillId="0" borderId="2" xfId="3" applyFont="1" applyBorder="1" applyAlignment="1">
      <alignment horizontal="right"/>
    </xf>
    <xf numFmtId="38" fontId="5" fillId="0" borderId="7" xfId="3" applyFont="1" applyFill="1" applyBorder="1"/>
    <xf numFmtId="38" fontId="5" fillId="0" borderId="8" xfId="3" applyFont="1" applyFill="1" applyBorder="1"/>
    <xf numFmtId="0" fontId="0" fillId="2" borderId="0" xfId="0" applyFill="1"/>
    <xf numFmtId="38" fontId="0" fillId="0" borderId="0" xfId="3" applyFont="1"/>
    <xf numFmtId="38" fontId="0" fillId="2" borderId="0" xfId="3" applyFont="1" applyFill="1"/>
    <xf numFmtId="0" fontId="14" fillId="0" borderId="0" xfId="0" applyFont="1"/>
    <xf numFmtId="0" fontId="0" fillId="0" borderId="19" xfId="0" applyBorder="1"/>
    <xf numFmtId="38" fontId="1" fillId="0" borderId="19" xfId="3" applyFont="1" applyBorder="1"/>
    <xf numFmtId="38" fontId="1" fillId="2" borderId="19" xfId="3" applyFont="1" applyFill="1" applyBorder="1"/>
    <xf numFmtId="38" fontId="5" fillId="2" borderId="0" xfId="3" applyFont="1" applyFill="1"/>
    <xf numFmtId="3" fontId="5" fillId="0" borderId="0" xfId="7" applyNumberFormat="1" applyFont="1" applyFill="1" applyAlignment="1">
      <alignment horizontal="right"/>
    </xf>
    <xf numFmtId="0" fontId="10" fillId="0" borderId="0" xfId="7" applyFont="1" applyFill="1"/>
    <xf numFmtId="0" fontId="6" fillId="0" borderId="0" xfId="7" applyFont="1" applyFill="1"/>
    <xf numFmtId="0" fontId="6" fillId="0" borderId="0" xfId="7" applyFont="1" applyFill="1" applyAlignment="1">
      <alignment horizontal="center"/>
    </xf>
    <xf numFmtId="0" fontId="7" fillId="0" borderId="0" xfId="7" applyFont="1" applyFill="1" applyAlignment="1">
      <alignment horizontal="left"/>
    </xf>
    <xf numFmtId="0" fontId="13" fillId="0" borderId="0" xfId="7" applyFont="1" applyFill="1" applyAlignment="1">
      <alignment horizontal="left"/>
    </xf>
    <xf numFmtId="0" fontId="15" fillId="0" borderId="2" xfId="7" applyFont="1" applyBorder="1" applyAlignment="1">
      <alignment horizontal="center" vertical="center"/>
    </xf>
    <xf numFmtId="0" fontId="5" fillId="0" borderId="3" xfId="7" applyFont="1" applyFill="1" applyBorder="1" applyAlignment="1">
      <alignment horizontal="center" vertical="center"/>
    </xf>
    <xf numFmtId="3" fontId="5" fillId="0" borderId="2" xfId="7" applyNumberFormat="1" applyFont="1" applyFill="1" applyBorder="1" applyAlignment="1">
      <alignment horizontal="center" vertical="center"/>
    </xf>
    <xf numFmtId="3" fontId="10" fillId="0" borderId="0" xfId="7" applyNumberFormat="1" applyFont="1" applyFill="1"/>
    <xf numFmtId="3" fontId="5" fillId="0" borderId="8" xfId="7" applyNumberFormat="1" applyFont="1" applyBorder="1" applyAlignment="1">
      <alignment horizontal="right" vertical="center" shrinkToFit="1"/>
    </xf>
    <xf numFmtId="3" fontId="6" fillId="0" borderId="0" xfId="7" applyNumberFormat="1" applyFont="1" applyFill="1"/>
    <xf numFmtId="3" fontId="5" fillId="0" borderId="11" xfId="7" applyNumberFormat="1" applyFont="1" applyFill="1" applyBorder="1" applyAlignment="1">
      <alignment horizontal="center" vertical="center"/>
    </xf>
    <xf numFmtId="3" fontId="5" fillId="0" borderId="2" xfId="7" applyNumberFormat="1" applyFont="1" applyBorder="1" applyAlignment="1">
      <alignment horizontal="right" vertical="center" shrinkToFit="1"/>
    </xf>
    <xf numFmtId="3" fontId="5" fillId="0" borderId="18" xfId="7" applyNumberFormat="1" applyFont="1" applyFill="1" applyBorder="1" applyAlignment="1">
      <alignment horizontal="center" vertical="center"/>
    </xf>
    <xf numFmtId="3" fontId="10" fillId="0" borderId="0" xfId="7" applyNumberFormat="1" applyFont="1" applyFill="1" applyAlignment="1">
      <alignment horizontal="right"/>
    </xf>
    <xf numFmtId="0" fontId="15" fillId="0" borderId="5" xfId="7" applyFont="1" applyBorder="1" applyAlignment="1">
      <alignment horizontal="center" vertical="center"/>
    </xf>
    <xf numFmtId="3" fontId="5" fillId="0" borderId="0" xfId="7" applyNumberFormat="1" applyFont="1" applyFill="1" applyBorder="1" applyAlignment="1">
      <alignment horizontal="right"/>
    </xf>
    <xf numFmtId="3" fontId="6" fillId="0" borderId="0" xfId="7" applyNumberFormat="1" applyFont="1" applyFill="1" applyAlignment="1">
      <alignment horizontal="right"/>
    </xf>
    <xf numFmtId="3" fontId="5" fillId="0" borderId="6" xfId="7" applyNumberFormat="1" applyFont="1" applyFill="1" applyBorder="1" applyAlignment="1">
      <alignment horizontal="center" vertical="center"/>
    </xf>
    <xf numFmtId="0" fontId="15" fillId="0" borderId="8" xfId="7" applyFont="1" applyBorder="1" applyAlignment="1">
      <alignment horizontal="center" vertical="center"/>
    </xf>
    <xf numFmtId="0" fontId="5" fillId="0" borderId="18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5" fillId="0" borderId="0" xfId="7" applyFont="1" applyFill="1" applyAlignment="1">
      <alignment horizontal="left" vertical="center"/>
    </xf>
    <xf numFmtId="0" fontId="5" fillId="0" borderId="0" xfId="7" applyFont="1" applyAlignment="1">
      <alignment horizontal="center" vertical="center"/>
    </xf>
    <xf numFmtId="0" fontId="10" fillId="0" borderId="0" xfId="7" applyFont="1" applyFill="1" applyAlignment="1">
      <alignment horizontal="right"/>
    </xf>
    <xf numFmtId="3" fontId="5" fillId="0" borderId="6" xfId="7" applyNumberFormat="1" applyFont="1" applyFill="1" applyBorder="1" applyAlignment="1">
      <alignment horizontal="right" vertical="center"/>
    </xf>
    <xf numFmtId="0" fontId="15" fillId="0" borderId="8" xfId="7" applyFont="1" applyFill="1" applyBorder="1" applyAlignment="1">
      <alignment horizontal="right"/>
    </xf>
    <xf numFmtId="0" fontId="5" fillId="0" borderId="1" xfId="7" applyFont="1" applyBorder="1" applyAlignment="1">
      <alignment horizontal="center" vertical="center" shrinkToFit="1"/>
    </xf>
    <xf numFmtId="0" fontId="5" fillId="0" borderId="2" xfId="7" applyFont="1" applyBorder="1" applyAlignment="1">
      <alignment horizontal="center" vertical="center" shrinkToFit="1"/>
    </xf>
    <xf numFmtId="0" fontId="5" fillId="0" borderId="0" xfId="7" applyFont="1" applyAlignment="1">
      <alignment horizontal="right" vertical="center"/>
    </xf>
    <xf numFmtId="0" fontId="5" fillId="0" borderId="13" xfId="7" applyFont="1" applyBorder="1" applyAlignment="1">
      <alignment horizontal="right" vertical="center"/>
    </xf>
    <xf numFmtId="0" fontId="5" fillId="0" borderId="0" xfId="7" applyFont="1" applyBorder="1"/>
    <xf numFmtId="0" fontId="5" fillId="0" borderId="4" xfId="7" applyFont="1" applyBorder="1" applyAlignment="1">
      <alignment horizontal="center" vertical="center" shrinkToFit="1"/>
    </xf>
    <xf numFmtId="0" fontId="5" fillId="0" borderId="5" xfId="7" applyFont="1" applyBorder="1" applyAlignment="1">
      <alignment horizontal="center" vertical="center" shrinkToFit="1"/>
    </xf>
    <xf numFmtId="176" fontId="5" fillId="0" borderId="0" xfId="7" applyNumberFormat="1" applyFont="1" applyAlignment="1">
      <alignment horizontal="right" vertical="center" shrinkToFit="1"/>
    </xf>
    <xf numFmtId="0" fontId="16" fillId="0" borderId="0" xfId="7" applyFont="1"/>
    <xf numFmtId="0" fontId="5" fillId="0" borderId="9" xfId="7" applyFont="1" applyBorder="1" applyAlignment="1">
      <alignment horizontal="center" vertical="center" shrinkToFit="1"/>
    </xf>
    <xf numFmtId="0" fontId="1" fillId="0" borderId="11" xfId="7" applyBorder="1" applyAlignment="1">
      <alignment horizontal="center" shrinkToFit="1"/>
    </xf>
    <xf numFmtId="0" fontId="6" fillId="0" borderId="5" xfId="7" applyFont="1" applyBorder="1" applyAlignment="1">
      <alignment horizontal="center" vertical="center" shrinkToFit="1"/>
    </xf>
    <xf numFmtId="0" fontId="5" fillId="0" borderId="18" xfId="7" applyFont="1" applyBorder="1" applyAlignment="1">
      <alignment horizontal="center" vertical="center" shrinkToFit="1"/>
    </xf>
    <xf numFmtId="0" fontId="6" fillId="0" borderId="9" xfId="7" applyFont="1" applyBorder="1" applyAlignment="1">
      <alignment horizontal="center" vertical="center" shrinkToFit="1"/>
    </xf>
    <xf numFmtId="0" fontId="5" fillId="0" borderId="7" xfId="7" applyFont="1" applyBorder="1" applyAlignment="1">
      <alignment horizontal="center" vertical="center"/>
    </xf>
    <xf numFmtId="0" fontId="1" fillId="0" borderId="0" xfId="7" applyBorder="1" applyAlignment="1">
      <alignment horizontal="right" vertical="center"/>
    </xf>
    <xf numFmtId="0" fontId="1" fillId="0" borderId="0" xfId="7" applyBorder="1"/>
    <xf numFmtId="0" fontId="6" fillId="0" borderId="0" xfId="7" applyFont="1" applyBorder="1" applyAlignment="1">
      <alignment horizontal="center" vertical="center"/>
    </xf>
    <xf numFmtId="0" fontId="12" fillId="0" borderId="0" xfId="17" applyFont="1">
      <alignment vertical="center"/>
    </xf>
    <xf numFmtId="0" fontId="10" fillId="0" borderId="0" xfId="8" applyFont="1" applyFill="1" applyAlignment="1">
      <alignment vertical="center"/>
    </xf>
    <xf numFmtId="0" fontId="12" fillId="0" borderId="0" xfId="17" applyFont="1" applyAlignment="1"/>
    <xf numFmtId="0" fontId="5" fillId="0" borderId="0" xfId="17" applyFont="1">
      <alignment vertical="center"/>
    </xf>
    <xf numFmtId="0" fontId="12" fillId="0" borderId="0" xfId="17" applyFont="1" applyFill="1">
      <alignment vertical="center"/>
    </xf>
    <xf numFmtId="0" fontId="12" fillId="0" borderId="1" xfId="17" applyFont="1" applyBorder="1">
      <alignment vertical="center"/>
    </xf>
    <xf numFmtId="0" fontId="12" fillId="0" borderId="2" xfId="17" applyFont="1" applyBorder="1" applyAlignment="1">
      <alignment horizontal="center" vertical="top"/>
    </xf>
    <xf numFmtId="0" fontId="12" fillId="0" borderId="0" xfId="17" applyFont="1" applyBorder="1" applyAlignment="1">
      <alignment wrapText="1"/>
    </xf>
    <xf numFmtId="0" fontId="18" fillId="0" borderId="0" xfId="17" applyFont="1" applyBorder="1">
      <alignment vertical="center"/>
    </xf>
    <xf numFmtId="0" fontId="5" fillId="0" borderId="0" xfId="17" applyFont="1" applyAlignment="1">
      <alignment vertical="center" shrinkToFit="1"/>
    </xf>
    <xf numFmtId="0" fontId="19" fillId="0" borderId="0" xfId="17" applyFont="1">
      <alignment vertical="center"/>
    </xf>
    <xf numFmtId="0" fontId="12" fillId="0" borderId="0" xfId="17" applyFont="1" applyBorder="1" applyAlignment="1">
      <alignment vertical="center" shrinkToFit="1"/>
    </xf>
    <xf numFmtId="0" fontId="12" fillId="0" borderId="0" xfId="17" applyFont="1" applyBorder="1" applyAlignment="1">
      <alignment horizontal="right" vertical="center" shrinkToFit="1"/>
    </xf>
    <xf numFmtId="0" fontId="12" fillId="0" borderId="2" xfId="17" applyFont="1" applyBorder="1" applyAlignment="1">
      <alignment vertical="center" shrinkToFit="1"/>
    </xf>
    <xf numFmtId="0" fontId="12" fillId="0" borderId="0" xfId="17" applyFont="1" applyAlignment="1"/>
    <xf numFmtId="0" fontId="12" fillId="0" borderId="10" xfId="17" applyFont="1" applyBorder="1" applyAlignment="1">
      <alignment horizontal="center" vertical="center"/>
    </xf>
    <xf numFmtId="38" fontId="12" fillId="0" borderId="10" xfId="4" applyFont="1" applyBorder="1" applyAlignment="1">
      <alignment horizontal="center" vertical="center" wrapText="1"/>
    </xf>
    <xf numFmtId="38" fontId="12" fillId="0" borderId="7" xfId="4" applyFont="1" applyBorder="1" applyAlignment="1"/>
    <xf numFmtId="0" fontId="12" fillId="0" borderId="7" xfId="17" applyFont="1" applyBorder="1">
      <alignment vertical="center"/>
    </xf>
    <xf numFmtId="38" fontId="12" fillId="0" borderId="7" xfId="4" applyFont="1" applyBorder="1">
      <alignment vertical="center"/>
    </xf>
    <xf numFmtId="38" fontId="20" fillId="0" borderId="7" xfId="4" applyFont="1" applyBorder="1" applyAlignment="1">
      <alignment vertical="top"/>
    </xf>
    <xf numFmtId="38" fontId="21" fillId="0" borderId="7" xfId="4" applyFont="1" applyBorder="1">
      <alignment vertical="center"/>
    </xf>
    <xf numFmtId="38" fontId="22" fillId="0" borderId="7" xfId="4" applyFont="1" applyBorder="1">
      <alignment vertical="center"/>
    </xf>
    <xf numFmtId="38" fontId="5" fillId="0" borderId="7" xfId="4" applyFont="1" applyBorder="1">
      <alignment vertical="center"/>
    </xf>
    <xf numFmtId="0" fontId="12" fillId="0" borderId="8" xfId="17" applyFont="1" applyBorder="1">
      <alignment vertical="center"/>
    </xf>
    <xf numFmtId="0" fontId="3" fillId="0" borderId="10" xfId="17" applyBorder="1" applyAlignment="1">
      <alignment horizontal="center" vertical="center"/>
    </xf>
    <xf numFmtId="38" fontId="12" fillId="0" borderId="10" xfId="4" applyFont="1" applyBorder="1" applyAlignment="1">
      <alignment horizontal="center" vertical="center" wrapText="1" shrinkToFit="1"/>
    </xf>
    <xf numFmtId="38" fontId="12" fillId="0" borderId="0" xfId="4" applyFont="1" applyBorder="1" applyAlignment="1"/>
    <xf numFmtId="38" fontId="12" fillId="0" borderId="0" xfId="4" applyFont="1" applyBorder="1">
      <alignment vertical="center"/>
    </xf>
    <xf numFmtId="38" fontId="21" fillId="0" borderId="0" xfId="4" applyFont="1" applyBorder="1">
      <alignment vertical="center"/>
    </xf>
    <xf numFmtId="38" fontId="22" fillId="0" borderId="0" xfId="4" applyFont="1" applyBorder="1">
      <alignment vertical="center"/>
    </xf>
    <xf numFmtId="38" fontId="5" fillId="0" borderId="0" xfId="4" applyFont="1" applyBorder="1">
      <alignment vertical="center"/>
    </xf>
    <xf numFmtId="0" fontId="12" fillId="0" borderId="2" xfId="17" applyFont="1" applyBorder="1">
      <alignment vertical="center"/>
    </xf>
    <xf numFmtId="0" fontId="3" fillId="0" borderId="9" xfId="17" applyBorder="1" applyAlignment="1">
      <alignment horizontal="center" vertical="center"/>
    </xf>
    <xf numFmtId="38" fontId="12" fillId="0" borderId="9" xfId="4" applyFont="1" applyBorder="1" applyAlignment="1">
      <alignment horizontal="center" vertical="center" wrapText="1" shrinkToFit="1"/>
    </xf>
    <xf numFmtId="38" fontId="12" fillId="0" borderId="0" xfId="4" applyFont="1" applyBorder="1" applyAlignment="1">
      <alignment horizontal="right" vertical="center"/>
    </xf>
    <xf numFmtId="38" fontId="22" fillId="0" borderId="0" xfId="4" applyFont="1" applyBorder="1" applyAlignment="1">
      <alignment horizontal="right" vertical="center"/>
    </xf>
    <xf numFmtId="0" fontId="12" fillId="0" borderId="2" xfId="17" applyFont="1" applyBorder="1" applyAlignment="1">
      <alignment horizontal="right" vertical="center"/>
    </xf>
    <xf numFmtId="0" fontId="5" fillId="0" borderId="7" xfId="17" applyFont="1" applyBorder="1">
      <alignment vertical="center"/>
    </xf>
    <xf numFmtId="38" fontId="12" fillId="0" borderId="8" xfId="4" applyFont="1" applyBorder="1">
      <alignment vertical="center"/>
    </xf>
    <xf numFmtId="38" fontId="12" fillId="0" borderId="2" xfId="4" applyFont="1" applyBorder="1">
      <alignment vertical="center"/>
    </xf>
    <xf numFmtId="38" fontId="21" fillId="0" borderId="0" xfId="4" applyFont="1" applyBorder="1" applyAlignment="1">
      <alignment horizontal="right" vertical="center"/>
    </xf>
    <xf numFmtId="38" fontId="5" fillId="0" borderId="7" xfId="4" applyFont="1" applyBorder="1" applyAlignment="1"/>
    <xf numFmtId="38" fontId="23" fillId="0" borderId="7" xfId="4" applyFont="1" applyBorder="1">
      <alignment vertical="center"/>
    </xf>
    <xf numFmtId="0" fontId="23" fillId="0" borderId="7" xfId="17" applyFont="1" applyBorder="1">
      <alignment vertical="center"/>
    </xf>
    <xf numFmtId="38" fontId="5" fillId="0" borderId="8" xfId="4" applyFont="1" applyBorder="1">
      <alignment vertical="center"/>
    </xf>
    <xf numFmtId="38" fontId="5" fillId="0" borderId="0" xfId="4" applyFont="1" applyBorder="1" applyAlignment="1"/>
    <xf numFmtId="38" fontId="23" fillId="0" borderId="0" xfId="4" applyFont="1" applyBorder="1">
      <alignment vertical="center"/>
    </xf>
    <xf numFmtId="0" fontId="23" fillId="0" borderId="0" xfId="17" applyFont="1" applyBorder="1">
      <alignment vertical="center"/>
    </xf>
    <xf numFmtId="38" fontId="5" fillId="0" borderId="2" xfId="4" applyFont="1" applyBorder="1">
      <alignment vertical="center"/>
    </xf>
    <xf numFmtId="38" fontId="5" fillId="0" borderId="3" xfId="4" applyFont="1" applyBorder="1" applyAlignment="1"/>
    <xf numFmtId="38" fontId="23" fillId="0" borderId="3" xfId="4" applyFont="1" applyBorder="1">
      <alignment vertical="center"/>
    </xf>
    <xf numFmtId="38" fontId="5" fillId="0" borderId="3" xfId="4" applyFont="1" applyBorder="1">
      <alignment vertical="center"/>
    </xf>
    <xf numFmtId="38" fontId="5" fillId="0" borderId="3" xfId="4" applyFont="1" applyBorder="1" applyAlignment="1">
      <alignment horizontal="right" vertical="center"/>
    </xf>
    <xf numFmtId="38" fontId="23" fillId="0" borderId="3" xfId="4" applyFont="1" applyBorder="1" applyAlignment="1">
      <alignment horizontal="right" vertical="center"/>
    </xf>
    <xf numFmtId="0" fontId="23" fillId="0" borderId="3" xfId="17" applyFont="1" applyBorder="1">
      <alignment vertical="center"/>
    </xf>
    <xf numFmtId="0" fontId="5" fillId="0" borderId="3" xfId="17" applyFont="1" applyBorder="1">
      <alignment vertical="center"/>
    </xf>
    <xf numFmtId="38" fontId="22" fillId="0" borderId="3" xfId="4" applyFont="1" applyBorder="1">
      <alignment vertical="center"/>
    </xf>
    <xf numFmtId="38" fontId="22" fillId="0" borderId="3" xfId="4" applyFont="1" applyBorder="1" applyAlignment="1">
      <alignment horizontal="right" vertical="center"/>
    </xf>
    <xf numFmtId="38" fontId="5" fillId="0" borderId="13" xfId="4" applyFont="1" applyBorder="1">
      <alignment vertical="center"/>
    </xf>
    <xf numFmtId="0" fontId="12" fillId="0" borderId="0" xfId="18" applyFont="1" applyAlignment="1">
      <alignment vertical="center" wrapText="1"/>
    </xf>
    <xf numFmtId="0" fontId="19" fillId="0" borderId="0" xfId="18" applyFont="1" applyAlignment="1">
      <alignment vertical="center" shrinkToFit="1"/>
    </xf>
    <xf numFmtId="0" fontId="19" fillId="0" borderId="2" xfId="18" applyFont="1" applyBorder="1" applyAlignment="1">
      <alignment vertical="center" wrapText="1" shrinkToFit="1"/>
    </xf>
    <xf numFmtId="0" fontId="12" fillId="0" borderId="10" xfId="18" applyFont="1" applyBorder="1" applyAlignment="1">
      <alignment horizontal="center" vertical="center" wrapText="1"/>
    </xf>
    <xf numFmtId="38" fontId="12" fillId="0" borderId="7" xfId="5" applyFont="1" applyBorder="1" applyAlignment="1">
      <alignment vertical="top"/>
    </xf>
    <xf numFmtId="0" fontId="12" fillId="0" borderId="10" xfId="18" applyFont="1" applyBorder="1" applyAlignment="1">
      <alignment horizontal="center" vertical="center" wrapText="1" shrinkToFit="1"/>
    </xf>
    <xf numFmtId="0" fontId="12" fillId="0" borderId="9" xfId="18" applyFont="1" applyBorder="1" applyAlignment="1">
      <alignment horizontal="center" vertical="center" wrapText="1" shrinkToFit="1"/>
    </xf>
    <xf numFmtId="0" fontId="21" fillId="0" borderId="0" xfId="10" applyFont="1">
      <alignment vertical="center"/>
    </xf>
    <xf numFmtId="0" fontId="24" fillId="0" borderId="0" xfId="10" applyFont="1">
      <alignment vertical="center"/>
    </xf>
    <xf numFmtId="0" fontId="25" fillId="0" borderId="0" xfId="10" applyFont="1">
      <alignment vertical="center"/>
    </xf>
    <xf numFmtId="0" fontId="12" fillId="0" borderId="11" xfId="10" applyFont="1" applyFill="1" applyBorder="1" applyAlignment="1">
      <alignment horizontal="center" vertical="center"/>
    </xf>
    <xf numFmtId="0" fontId="26" fillId="0" borderId="0" xfId="10" applyFont="1">
      <alignment vertical="center"/>
    </xf>
    <xf numFmtId="0" fontId="3" fillId="0" borderId="18" xfId="14" applyFont="1" applyBorder="1" applyAlignment="1">
      <alignment horizontal="center" vertical="center"/>
    </xf>
    <xf numFmtId="0" fontId="12" fillId="0" borderId="3" xfId="10" applyFont="1" applyBorder="1">
      <alignment vertical="center"/>
    </xf>
    <xf numFmtId="0" fontId="12" fillId="0" borderId="3" xfId="10" applyFont="1" applyBorder="1" applyAlignment="1">
      <alignment vertical="center" shrinkToFit="1"/>
    </xf>
    <xf numFmtId="0" fontId="12" fillId="0" borderId="13" xfId="10" applyFont="1" applyBorder="1">
      <alignment vertical="center"/>
    </xf>
    <xf numFmtId="38" fontId="12" fillId="0" borderId="20" xfId="10" applyNumberFormat="1" applyFont="1" applyBorder="1">
      <alignment vertical="center"/>
    </xf>
    <xf numFmtId="38" fontId="12" fillId="0" borderId="5" xfId="10" applyNumberFormat="1" applyFont="1" applyBorder="1">
      <alignment vertical="center"/>
    </xf>
    <xf numFmtId="0" fontId="12" fillId="0" borderId="9" xfId="10" applyFont="1" applyFill="1" applyBorder="1" applyAlignment="1">
      <alignment horizontal="center" vertical="center"/>
    </xf>
    <xf numFmtId="3" fontId="5" fillId="0" borderId="0" xfId="11" applyNumberFormat="1" applyFont="1" applyFill="1"/>
    <xf numFmtId="0" fontId="7" fillId="0" borderId="0" xfId="11" applyFont="1" applyFill="1"/>
    <xf numFmtId="0" fontId="8" fillId="0" borderId="0" xfId="11" applyFont="1" applyFill="1"/>
    <xf numFmtId="0" fontId="6" fillId="0" borderId="0" xfId="11" applyFont="1" applyFill="1"/>
    <xf numFmtId="0" fontId="5" fillId="0" borderId="1" xfId="11" applyFont="1" applyFill="1" applyBorder="1" applyAlignment="1">
      <alignment vertical="center"/>
    </xf>
    <xf numFmtId="0" fontId="5" fillId="0" borderId="12" xfId="11" applyFont="1" applyFill="1" applyBorder="1" applyAlignment="1">
      <alignment vertical="center"/>
    </xf>
    <xf numFmtId="0" fontId="5" fillId="0" borderId="13" xfId="11" applyFont="1" applyFill="1" applyBorder="1" applyAlignment="1">
      <alignment horizontal="center" vertical="center"/>
    </xf>
    <xf numFmtId="3" fontId="6" fillId="0" borderId="10" xfId="11" applyNumberFormat="1" applyFont="1" applyFill="1" applyBorder="1" applyAlignment="1">
      <alignment horizontal="center" vertical="center" wrapText="1"/>
    </xf>
    <xf numFmtId="3" fontId="5" fillId="0" borderId="0" xfId="11" applyNumberFormat="1" applyFont="1" applyFill="1" applyAlignment="1">
      <alignment vertical="center"/>
    </xf>
    <xf numFmtId="3" fontId="5" fillId="0" borderId="7" xfId="11" applyNumberFormat="1" applyFont="1" applyFill="1" applyBorder="1" applyAlignment="1">
      <alignment vertical="center"/>
    </xf>
    <xf numFmtId="3" fontId="5" fillId="0" borderId="8" xfId="11" applyNumberFormat="1" applyFont="1" applyFill="1" applyBorder="1" applyAlignment="1">
      <alignment vertical="center"/>
    </xf>
    <xf numFmtId="3" fontId="5" fillId="0" borderId="2" xfId="11" applyNumberFormat="1" applyFont="1" applyFill="1" applyBorder="1" applyAlignment="1">
      <alignment vertical="center"/>
    </xf>
    <xf numFmtId="3" fontId="5" fillId="0" borderId="2" xfId="11" applyNumberFormat="1" applyFont="1" applyFill="1" applyBorder="1" applyAlignment="1">
      <alignment horizontal="right" vertical="center"/>
    </xf>
    <xf numFmtId="3" fontId="5" fillId="0" borderId="10" xfId="11" applyNumberFormat="1" applyFont="1" applyFill="1" applyBorder="1" applyAlignment="1">
      <alignment horizontal="center" vertical="center" wrapText="1"/>
    </xf>
    <xf numFmtId="3" fontId="5" fillId="0" borderId="9" xfId="11" applyNumberFormat="1" applyFont="1" applyFill="1" applyBorder="1" applyAlignment="1">
      <alignment horizontal="center" vertical="center" wrapText="1"/>
    </xf>
    <xf numFmtId="176" fontId="5" fillId="0" borderId="0" xfId="11" applyNumberFormat="1" applyFont="1" applyFill="1" applyAlignment="1">
      <alignment vertical="center"/>
    </xf>
    <xf numFmtId="176" fontId="5" fillId="0" borderId="2" xfId="11" applyNumberFormat="1" applyFont="1" applyFill="1" applyBorder="1" applyAlignment="1">
      <alignment vertical="center"/>
    </xf>
    <xf numFmtId="0" fontId="5" fillId="0" borderId="0" xfId="13" applyFont="1" applyAlignment="1">
      <alignment horizontal="center"/>
    </xf>
    <xf numFmtId="0" fontId="5" fillId="0" borderId="0" xfId="13" applyFont="1" applyAlignment="1">
      <alignment horizontal="right"/>
    </xf>
    <xf numFmtId="0" fontId="5" fillId="0" borderId="0" xfId="13" applyFont="1" applyAlignment="1">
      <alignment vertical="center"/>
    </xf>
    <xf numFmtId="0" fontId="7" fillId="0" borderId="0" xfId="13" applyFont="1" applyAlignment="1">
      <alignment horizontal="left"/>
    </xf>
    <xf numFmtId="0" fontId="8" fillId="0" borderId="0" xfId="13" applyFont="1" applyAlignment="1">
      <alignment horizontal="left"/>
    </xf>
    <xf numFmtId="0" fontId="5" fillId="0" borderId="0" xfId="13" applyFont="1" applyAlignment="1">
      <alignment horizontal="left"/>
    </xf>
    <xf numFmtId="3" fontId="6" fillId="0" borderId="0" xfId="13" applyNumberFormat="1" applyFont="1" applyAlignment="1">
      <alignment horizontal="left"/>
    </xf>
    <xf numFmtId="0" fontId="6" fillId="0" borderId="0" xfId="13" applyFont="1" applyAlignment="1">
      <alignment horizontal="left"/>
    </xf>
    <xf numFmtId="0" fontId="1" fillId="0" borderId="0" xfId="13" applyFont="1" applyAlignment="1">
      <alignment horizontal="right"/>
    </xf>
    <xf numFmtId="0" fontId="1" fillId="0" borderId="0" xfId="13" applyFont="1" applyAlignment="1">
      <alignment horizontal="center"/>
    </xf>
    <xf numFmtId="0" fontId="6" fillId="0" borderId="0" xfId="13" applyFont="1" applyAlignment="1">
      <alignment horizontal="center"/>
    </xf>
    <xf numFmtId="3" fontId="1" fillId="0" borderId="0" xfId="13" applyNumberFormat="1" applyFont="1"/>
    <xf numFmtId="180" fontId="5" fillId="0" borderId="7" xfId="13" applyNumberFormat="1" applyFont="1" applyBorder="1" applyAlignment="1">
      <alignment vertical="center"/>
    </xf>
    <xf numFmtId="180" fontId="5" fillId="0" borderId="8" xfId="13" applyNumberFormat="1" applyFont="1" applyBorder="1" applyAlignment="1">
      <alignment vertical="center"/>
    </xf>
    <xf numFmtId="180" fontId="5" fillId="0" borderId="0" xfId="13" applyNumberFormat="1" applyFont="1" applyBorder="1" applyAlignment="1">
      <alignment vertical="center"/>
    </xf>
    <xf numFmtId="180" fontId="5" fillId="0" borderId="2" xfId="13" applyNumberFormat="1" applyFont="1" applyBorder="1" applyAlignment="1">
      <alignment vertical="center"/>
    </xf>
    <xf numFmtId="3" fontId="5" fillId="0" borderId="0" xfId="13" applyNumberFormat="1" applyFont="1" applyAlignment="1">
      <alignment horizontal="right" vertical="center"/>
    </xf>
    <xf numFmtId="0" fontId="5" fillId="0" borderId="9" xfId="13" applyFont="1" applyBorder="1" applyAlignment="1">
      <alignment horizontal="center" vertical="center" wrapText="1"/>
    </xf>
    <xf numFmtId="181" fontId="5" fillId="0" borderId="0" xfId="13" applyNumberFormat="1" applyFont="1" applyBorder="1" applyAlignment="1">
      <alignment vertical="center"/>
    </xf>
    <xf numFmtId="181" fontId="5" fillId="0" borderId="2" xfId="13" applyNumberFormat="1" applyFont="1" applyBorder="1" applyAlignment="1">
      <alignment vertical="center"/>
    </xf>
  </cellXfs>
  <cellStyles count="19">
    <cellStyle name="桁区切り 2" xfId="1"/>
    <cellStyle name="桁区切り 2_2-10_産業大分類別１５歳以上就業者数" xfId="2"/>
    <cellStyle name="桁区切り_2-1_世帯、人口の推移" xfId="3"/>
    <cellStyle name="桁区切り_2-8_栃木市に常住する者の従業地・通学地（１５歳以上）" xfId="4"/>
    <cellStyle name="桁区切り_2-9_栃木市に従業・通学する者の常住地（１５歳以上）" xfId="5"/>
    <cellStyle name="標準" xfId="0" builtinId="0"/>
    <cellStyle name="標準 2" xfId="6"/>
    <cellStyle name="標準 2 2" xfId="7"/>
    <cellStyle name="標準 2 2_2-8_栃木市に常住する者の従業地・通学地（１５歳以上）" xfId="8"/>
    <cellStyle name="標準 2 2_2-9_栃木市に従業・通学する者の常住地（１５歳以上）" xfId="9"/>
    <cellStyle name="標準 2_2-10_産業大分類別１５歳以上就業者数" xfId="10"/>
    <cellStyle name="標準 2_2-11_就業者・通学者の流入、流出人口" xfId="11"/>
    <cellStyle name="標準 2_2-1_世帯、人口の推移" xfId="12"/>
    <cellStyle name="標準 3" xfId="13"/>
    <cellStyle name="標準_2-10_産業大分類別１５歳以上就業者数" xfId="14"/>
    <cellStyle name="標準_2-11_就業者・通学者の流入、流出人口" xfId="15"/>
    <cellStyle name="標準_2-12_昼間人口" xfId="16"/>
    <cellStyle name="標準_2-8_栃木市に常住する者の従業地・通学地（１５歳以上）" xfId="17"/>
    <cellStyle name="標準_2-9_栃木市に従業・通学する者の常住地（１５歳以上）" xfId="1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theme" Target="theme/theme1.xml" /><Relationship Id="rId15" Type="http://schemas.openxmlformats.org/officeDocument/2006/relationships/sharedStrings" Target="sharedStrings.xml" /><Relationship Id="rId1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22"/>
  <sheetViews>
    <sheetView showGridLines="0" topLeftCell="A7" workbookViewId="0">
      <selection activeCell="E20" sqref="E20"/>
    </sheetView>
  </sheetViews>
  <sheetFormatPr defaultRowHeight="13.5"/>
  <cols>
    <col min="1" max="1" width="13.375" style="1" customWidth="1"/>
    <col min="2" max="5" width="11.625" style="2" customWidth="1"/>
    <col min="6" max="256" width="9" style="1" bestFit="1" customWidth="1"/>
  </cols>
  <sheetData>
    <row r="1" spans="1:5" s="3" customFormat="1" ht="17.25" customHeight="1">
      <c r="A1" s="5" t="s">
        <v>110</v>
      </c>
      <c r="B1" s="15"/>
      <c r="C1" s="15"/>
      <c r="D1" s="15"/>
      <c r="E1" s="15"/>
    </row>
    <row r="2" spans="1:5" ht="7.5" customHeight="1">
      <c r="A2" s="6"/>
    </row>
    <row r="3" spans="1:5" ht="20.25" customHeight="1">
      <c r="A3" s="7" t="s">
        <v>27</v>
      </c>
      <c r="E3" s="28" t="s">
        <v>147</v>
      </c>
    </row>
    <row r="4" spans="1:5" ht="20.25" customHeight="1">
      <c r="A4" s="8" t="s">
        <v>116</v>
      </c>
      <c r="B4" s="16" t="s">
        <v>138</v>
      </c>
      <c r="C4" s="23" t="s">
        <v>99</v>
      </c>
      <c r="D4" s="27"/>
      <c r="E4" s="27"/>
    </row>
    <row r="5" spans="1:5" ht="20.25" customHeight="1">
      <c r="A5" s="9"/>
      <c r="B5" s="17"/>
      <c r="C5" s="24" t="s">
        <v>139</v>
      </c>
      <c r="D5" s="24" t="s">
        <v>144</v>
      </c>
      <c r="E5" s="23" t="s">
        <v>148</v>
      </c>
    </row>
    <row r="6" spans="1:5" ht="20.25" customHeight="1">
      <c r="A6" s="10" t="s">
        <v>119</v>
      </c>
      <c r="B6" s="18">
        <v>59843</v>
      </c>
      <c r="C6" s="25">
        <v>167010</v>
      </c>
      <c r="D6" s="25">
        <v>82550</v>
      </c>
      <c r="E6" s="25">
        <v>84460</v>
      </c>
    </row>
    <row r="7" spans="1:5" ht="20.25" customHeight="1">
      <c r="A7" s="11" t="s">
        <v>120</v>
      </c>
      <c r="B7" s="19">
        <v>60246</v>
      </c>
      <c r="C7" s="20">
        <v>165766</v>
      </c>
      <c r="D7" s="20">
        <v>81927</v>
      </c>
      <c r="E7" s="20">
        <v>83839</v>
      </c>
    </row>
    <row r="8" spans="1:5" ht="20.25" customHeight="1">
      <c r="A8" s="11" t="s">
        <v>112</v>
      </c>
      <c r="B8" s="19">
        <v>60700</v>
      </c>
      <c r="C8" s="20">
        <v>164756</v>
      </c>
      <c r="D8" s="20">
        <v>81466</v>
      </c>
      <c r="E8" s="20">
        <v>83290</v>
      </c>
    </row>
    <row r="9" spans="1:5" ht="20.25" customHeight="1">
      <c r="A9" s="11" t="s">
        <v>34</v>
      </c>
      <c r="B9" s="19">
        <v>61566</v>
      </c>
      <c r="C9" s="20">
        <v>164309</v>
      </c>
      <c r="D9" s="20">
        <v>81263</v>
      </c>
      <c r="E9" s="20">
        <v>83046</v>
      </c>
    </row>
    <row r="10" spans="1:5" ht="20.25" customHeight="1">
      <c r="A10" s="11" t="s">
        <v>104</v>
      </c>
      <c r="B10" s="19">
        <v>62460</v>
      </c>
      <c r="C10" s="20">
        <v>163765</v>
      </c>
      <c r="D10" s="20">
        <v>81177</v>
      </c>
      <c r="E10" s="20">
        <v>82588</v>
      </c>
    </row>
    <row r="11" spans="1:5" ht="20.25" customHeight="1">
      <c r="A11" s="11" t="s">
        <v>125</v>
      </c>
      <c r="B11" s="19">
        <v>63352</v>
      </c>
      <c r="C11" s="20">
        <v>163170</v>
      </c>
      <c r="D11" s="20">
        <v>80986</v>
      </c>
      <c r="E11" s="20">
        <v>82184</v>
      </c>
    </row>
    <row r="12" spans="1:5" ht="20.25" customHeight="1">
      <c r="A12" s="11" t="s">
        <v>118</v>
      </c>
      <c r="B12" s="19">
        <v>64317</v>
      </c>
      <c r="C12" s="20">
        <v>162520</v>
      </c>
      <c r="D12" s="20">
        <v>80775</v>
      </c>
      <c r="E12" s="20">
        <v>81745</v>
      </c>
    </row>
    <row r="13" spans="1:5" ht="20.25" customHeight="1">
      <c r="A13" s="11" t="s">
        <v>126</v>
      </c>
      <c r="B13" s="19">
        <v>65068</v>
      </c>
      <c r="C13" s="20">
        <v>161836</v>
      </c>
      <c r="D13" s="20">
        <v>80705</v>
      </c>
      <c r="E13" s="20">
        <v>81131</v>
      </c>
    </row>
    <row r="14" spans="1:5" ht="20.25" customHeight="1">
      <c r="A14" s="12" t="s">
        <v>127</v>
      </c>
      <c r="B14" s="20">
        <v>65620</v>
      </c>
      <c r="C14" s="20">
        <v>160775</v>
      </c>
      <c r="D14" s="20">
        <v>80346</v>
      </c>
      <c r="E14" s="20">
        <v>80429</v>
      </c>
    </row>
    <row r="15" spans="1:5" ht="20.25" customHeight="1">
      <c r="A15" s="12" t="s">
        <v>130</v>
      </c>
      <c r="B15" s="20">
        <v>65764</v>
      </c>
      <c r="C15" s="20">
        <v>159295</v>
      </c>
      <c r="D15" s="20">
        <v>79783</v>
      </c>
      <c r="E15" s="20">
        <v>79512</v>
      </c>
    </row>
    <row r="16" spans="1:5" ht="20.25" customHeight="1">
      <c r="A16" s="12" t="s">
        <v>63</v>
      </c>
      <c r="B16" s="20">
        <v>66185</v>
      </c>
      <c r="C16" s="20">
        <v>157929</v>
      </c>
      <c r="D16" s="20">
        <v>79013</v>
      </c>
      <c r="E16" s="20">
        <v>78916</v>
      </c>
    </row>
    <row r="17" spans="1:256" ht="20.25" customHeight="1">
      <c r="A17" s="12" t="s">
        <v>133</v>
      </c>
      <c r="B17" s="20">
        <v>66188</v>
      </c>
      <c r="C17" s="20">
        <v>156301</v>
      </c>
      <c r="D17" s="20">
        <v>78136</v>
      </c>
      <c r="E17" s="20">
        <v>78165</v>
      </c>
    </row>
    <row r="18" spans="1:256" ht="20.25" customHeight="1">
      <c r="A18" s="12" t="s">
        <v>86</v>
      </c>
      <c r="B18" s="20">
        <v>66879</v>
      </c>
      <c r="C18" s="20">
        <v>155281</v>
      </c>
      <c r="D18" s="20">
        <v>77698</v>
      </c>
      <c r="E18" s="20">
        <v>77583</v>
      </c>
    </row>
    <row r="19" spans="1:256" ht="20.25" customHeight="1">
      <c r="A19" s="13" t="s">
        <v>107</v>
      </c>
      <c r="B19" s="21">
        <v>67394</v>
      </c>
      <c r="C19" s="26">
        <v>153828</v>
      </c>
      <c r="D19" s="26">
        <v>77012</v>
      </c>
      <c r="E19" s="26">
        <v>76816</v>
      </c>
    </row>
    <row r="20" spans="1:256" s="4" customFormat="1" ht="20.25" customHeight="1">
      <c r="A20" s="14" t="s">
        <v>137</v>
      </c>
      <c r="B20" s="2"/>
      <c r="C20" s="2"/>
      <c r="D20" s="2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4" customFormat="1" ht="20.25" customHeight="1">
      <c r="A21" s="4" t="s">
        <v>38</v>
      </c>
      <c r="B21" s="22"/>
      <c r="C21" s="22"/>
      <c r="D21" s="22"/>
      <c r="E21" s="22"/>
    </row>
    <row r="22" spans="1:256">
      <c r="A22" s="4"/>
      <c r="B22" s="22"/>
      <c r="C22" s="22"/>
      <c r="D22" s="22"/>
      <c r="E22" s="22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</sheetData>
  <mergeCells count="3">
    <mergeCell ref="C4:E4"/>
    <mergeCell ref="A4:A5"/>
    <mergeCell ref="B4:B5"/>
  </mergeCells>
  <phoneticPr fontId="4"/>
  <pageMargins left="0.78740157480314965" right="0.55118110236220474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58"/>
  <sheetViews>
    <sheetView tabSelected="1" workbookViewId="0">
      <selection activeCell="B16" sqref="B16"/>
    </sheetView>
  </sheetViews>
  <sheetFormatPr defaultRowHeight="13.5"/>
  <cols>
    <col min="1" max="1" width="20" style="168" customWidth="1"/>
    <col min="2" max="10" width="10.875" style="168" customWidth="1"/>
    <col min="11" max="256" width="9" style="168" bestFit="1" customWidth="1"/>
  </cols>
  <sheetData>
    <row r="1" spans="1:14" s="169" customFormat="1" ht="17.25" customHeight="1">
      <c r="A1" s="77" t="s">
        <v>775</v>
      </c>
      <c r="D1" s="169"/>
      <c r="N1" s="169"/>
    </row>
    <row r="2" spans="1:14" ht="6.75" customHeight="1"/>
    <row r="3" spans="1:14" ht="20.25" customHeight="1">
      <c r="E3" s="205" t="s">
        <v>135</v>
      </c>
      <c r="F3" s="205"/>
      <c r="G3" s="205"/>
    </row>
    <row r="4" spans="1:14" ht="20.25" customHeight="1">
      <c r="A4" s="173"/>
      <c r="B4" s="183" t="s">
        <v>435</v>
      </c>
      <c r="C4" s="193"/>
      <c r="D4" s="201"/>
      <c r="E4" s="183" t="s">
        <v>551</v>
      </c>
      <c r="F4" s="193"/>
      <c r="G4" s="201"/>
      <c r="H4" s="183" t="s">
        <v>774</v>
      </c>
      <c r="I4" s="193"/>
      <c r="J4" s="193"/>
    </row>
    <row r="5" spans="1:14" ht="40.5">
      <c r="A5" s="174" t="s">
        <v>648</v>
      </c>
      <c r="B5" s="231" t="s">
        <v>793</v>
      </c>
      <c r="C5" s="194" t="s">
        <v>156</v>
      </c>
      <c r="D5" s="202" t="s">
        <v>772</v>
      </c>
      <c r="E5" s="231" t="s">
        <v>793</v>
      </c>
      <c r="F5" s="233" t="s">
        <v>156</v>
      </c>
      <c r="G5" s="234" t="s">
        <v>772</v>
      </c>
      <c r="H5" s="231" t="s">
        <v>793</v>
      </c>
      <c r="I5" s="233" t="s">
        <v>156</v>
      </c>
      <c r="J5" s="233" t="s">
        <v>772</v>
      </c>
    </row>
    <row r="6" spans="1:14" ht="27">
      <c r="A6" s="228" t="s">
        <v>776</v>
      </c>
      <c r="B6" s="187">
        <v>78898</v>
      </c>
      <c r="C6" s="196">
        <v>71194</v>
      </c>
      <c r="D6" s="196">
        <v>7704</v>
      </c>
      <c r="E6" s="187">
        <v>79068</v>
      </c>
      <c r="F6" s="196">
        <v>71545</v>
      </c>
      <c r="G6" s="196">
        <v>7523</v>
      </c>
      <c r="H6" s="191">
        <v>77213</v>
      </c>
      <c r="I6" s="199">
        <v>70302</v>
      </c>
      <c r="J6" s="220">
        <v>6911</v>
      </c>
    </row>
    <row r="7" spans="1:14" ht="13.5" customHeight="1">
      <c r="B7" s="232"/>
      <c r="C7" s="196"/>
      <c r="D7" s="196"/>
      <c r="E7" s="187"/>
      <c r="F7" s="196"/>
      <c r="G7" s="196"/>
      <c r="H7" s="211"/>
      <c r="I7" s="215"/>
      <c r="J7" s="219"/>
    </row>
    <row r="8" spans="1:14" ht="20.25" customHeight="1">
      <c r="A8" s="168" t="s">
        <v>777</v>
      </c>
      <c r="B8" s="187">
        <v>56712</v>
      </c>
      <c r="C8" s="196">
        <v>52983</v>
      </c>
      <c r="D8" s="196">
        <v>3729</v>
      </c>
      <c r="E8" s="187">
        <v>54441</v>
      </c>
      <c r="F8" s="196">
        <v>50829</v>
      </c>
      <c r="G8" s="196">
        <v>3612</v>
      </c>
      <c r="H8" s="191">
        <v>52818</v>
      </c>
      <c r="I8" s="199">
        <v>49596</v>
      </c>
      <c r="J8" s="220">
        <v>3222</v>
      </c>
    </row>
    <row r="9" spans="1:14" ht="20.25" customHeight="1">
      <c r="A9" s="168" t="s">
        <v>762</v>
      </c>
      <c r="B9" s="187">
        <v>12379</v>
      </c>
      <c r="C9" s="196">
        <v>12379</v>
      </c>
      <c r="D9" s="203" t="s">
        <v>513</v>
      </c>
      <c r="E9" s="187">
        <v>10691</v>
      </c>
      <c r="F9" s="196">
        <v>10691</v>
      </c>
      <c r="G9" s="203" t="s">
        <v>513</v>
      </c>
      <c r="H9" s="191">
        <v>9440</v>
      </c>
      <c r="I9" s="199">
        <v>9440</v>
      </c>
      <c r="J9" s="222" t="s">
        <v>513</v>
      </c>
    </row>
    <row r="10" spans="1:14" ht="20.25" customHeight="1">
      <c r="A10" s="168" t="s">
        <v>568</v>
      </c>
      <c r="B10" s="187">
        <v>44333</v>
      </c>
      <c r="C10" s="196">
        <v>40604</v>
      </c>
      <c r="D10" s="196">
        <v>3729</v>
      </c>
      <c r="E10" s="187">
        <v>43750</v>
      </c>
      <c r="F10" s="196">
        <v>40138</v>
      </c>
      <c r="G10" s="196">
        <v>3612</v>
      </c>
      <c r="H10" s="191">
        <v>43378</v>
      </c>
      <c r="I10" s="199">
        <v>40156</v>
      </c>
      <c r="J10" s="220">
        <v>3222</v>
      </c>
    </row>
    <row r="11" spans="1:14" ht="13.5" customHeight="1">
      <c r="B11" s="187"/>
      <c r="C11" s="196"/>
      <c r="D11" s="196"/>
      <c r="E11" s="187"/>
      <c r="F11" s="196"/>
      <c r="G11" s="196"/>
      <c r="H11" s="211"/>
      <c r="I11" s="215"/>
      <c r="J11" s="219"/>
    </row>
    <row r="12" spans="1:14" ht="20.25" customHeight="1">
      <c r="A12" s="168" t="s">
        <v>778</v>
      </c>
      <c r="B12" s="187">
        <v>21040</v>
      </c>
      <c r="C12" s="196">
        <v>17188</v>
      </c>
      <c r="D12" s="196">
        <v>3852</v>
      </c>
      <c r="E12" s="187">
        <v>23091</v>
      </c>
      <c r="F12" s="196">
        <v>19322</v>
      </c>
      <c r="G12" s="196">
        <v>3769</v>
      </c>
      <c r="H12" s="191">
        <v>23054</v>
      </c>
      <c r="I12" s="199">
        <v>19565</v>
      </c>
      <c r="J12" s="220">
        <v>3489</v>
      </c>
    </row>
    <row r="13" spans="1:14" ht="13.5" customHeight="1">
      <c r="B13" s="187"/>
      <c r="C13" s="196"/>
      <c r="D13" s="196"/>
      <c r="E13" s="187"/>
      <c r="F13" s="196"/>
      <c r="G13" s="196"/>
      <c r="H13" s="211"/>
      <c r="I13" s="215"/>
      <c r="J13" s="219"/>
    </row>
    <row r="14" spans="1:14" s="171" customFormat="1" ht="20.25" customHeight="1">
      <c r="A14" s="171" t="s">
        <v>496</v>
      </c>
      <c r="B14" s="191">
        <v>18076</v>
      </c>
      <c r="C14" s="199">
        <v>14974</v>
      </c>
      <c r="D14" s="199">
        <v>3102</v>
      </c>
      <c r="E14" s="191">
        <v>19683</v>
      </c>
      <c r="F14" s="199">
        <v>16690</v>
      </c>
      <c r="G14" s="199">
        <v>2993</v>
      </c>
      <c r="H14" s="191">
        <v>19707</v>
      </c>
      <c r="I14" s="199">
        <v>16842</v>
      </c>
      <c r="J14" s="220">
        <v>2865</v>
      </c>
    </row>
    <row r="15" spans="1:14" ht="20.25" customHeight="1">
      <c r="A15" s="168" t="s">
        <v>779</v>
      </c>
      <c r="B15" s="187">
        <v>1743</v>
      </c>
      <c r="C15" s="196">
        <v>1477</v>
      </c>
      <c r="D15" s="196">
        <v>266</v>
      </c>
      <c r="E15" s="187">
        <v>2197</v>
      </c>
      <c r="F15" s="196">
        <v>1869</v>
      </c>
      <c r="G15" s="196">
        <v>328</v>
      </c>
      <c r="H15" s="191">
        <v>2213</v>
      </c>
      <c r="I15" s="199">
        <v>1870</v>
      </c>
      <c r="J15" s="220">
        <v>343</v>
      </c>
    </row>
    <row r="16" spans="1:14" ht="20.25" customHeight="1">
      <c r="A16" s="168" t="s">
        <v>780</v>
      </c>
      <c r="B16" s="187">
        <v>647</v>
      </c>
      <c r="C16" s="196">
        <v>509</v>
      </c>
      <c r="D16" s="196">
        <v>138</v>
      </c>
      <c r="E16" s="187">
        <v>714</v>
      </c>
      <c r="F16" s="196">
        <v>593</v>
      </c>
      <c r="G16" s="196">
        <v>121</v>
      </c>
      <c r="H16" s="191">
        <v>747</v>
      </c>
      <c r="I16" s="199">
        <v>629</v>
      </c>
      <c r="J16" s="220">
        <v>118</v>
      </c>
    </row>
    <row r="17" spans="1:10" ht="20.25" customHeight="1">
      <c r="A17" s="168" t="s">
        <v>24</v>
      </c>
      <c r="B17" s="187">
        <v>3091</v>
      </c>
      <c r="C17" s="196">
        <v>2768</v>
      </c>
      <c r="D17" s="196">
        <v>323</v>
      </c>
      <c r="E17" s="187">
        <v>3279</v>
      </c>
      <c r="F17" s="196">
        <v>3011</v>
      </c>
      <c r="G17" s="196">
        <v>268</v>
      </c>
      <c r="H17" s="191">
        <v>3346</v>
      </c>
      <c r="I17" s="199">
        <v>3087</v>
      </c>
      <c r="J17" s="220">
        <v>259</v>
      </c>
    </row>
    <row r="18" spans="1:10" ht="20.25" customHeight="1">
      <c r="A18" s="168" t="s">
        <v>182</v>
      </c>
      <c r="B18" s="187">
        <v>2102</v>
      </c>
      <c r="C18" s="196">
        <v>1814</v>
      </c>
      <c r="D18" s="196">
        <v>288</v>
      </c>
      <c r="E18" s="187">
        <v>2299</v>
      </c>
      <c r="F18" s="196">
        <v>2017</v>
      </c>
      <c r="G18" s="196">
        <v>282</v>
      </c>
      <c r="H18" s="191">
        <v>2331</v>
      </c>
      <c r="I18" s="199">
        <v>2001</v>
      </c>
      <c r="J18" s="220">
        <v>330</v>
      </c>
    </row>
    <row r="19" spans="1:10" ht="20.25" customHeight="1">
      <c r="A19" s="168" t="s">
        <v>70</v>
      </c>
      <c r="B19" s="187">
        <v>414</v>
      </c>
      <c r="C19" s="196">
        <v>271</v>
      </c>
      <c r="D19" s="196">
        <v>143</v>
      </c>
      <c r="E19" s="187">
        <v>377</v>
      </c>
      <c r="F19" s="196">
        <v>242</v>
      </c>
      <c r="G19" s="196">
        <v>135</v>
      </c>
      <c r="H19" s="191">
        <v>339</v>
      </c>
      <c r="I19" s="199">
        <v>192</v>
      </c>
      <c r="J19" s="220">
        <v>147</v>
      </c>
    </row>
    <row r="20" spans="1:10" ht="20.25" customHeight="1">
      <c r="A20" s="168" t="s">
        <v>781</v>
      </c>
      <c r="B20" s="187">
        <v>5380</v>
      </c>
      <c r="C20" s="196">
        <v>4357</v>
      </c>
      <c r="D20" s="196">
        <v>1023</v>
      </c>
      <c r="E20" s="187">
        <v>5853</v>
      </c>
      <c r="F20" s="196">
        <v>4829</v>
      </c>
      <c r="G20" s="196">
        <v>1024</v>
      </c>
      <c r="H20" s="191">
        <v>5643</v>
      </c>
      <c r="I20" s="199">
        <v>4811</v>
      </c>
      <c r="J20" s="220">
        <v>832</v>
      </c>
    </row>
    <row r="21" spans="1:10" ht="20.25" customHeight="1">
      <c r="A21" s="168" t="s">
        <v>782</v>
      </c>
      <c r="B21" s="187">
        <v>193</v>
      </c>
      <c r="C21" s="196">
        <v>176</v>
      </c>
      <c r="D21" s="196">
        <v>17</v>
      </c>
      <c r="E21" s="187">
        <v>225</v>
      </c>
      <c r="F21" s="196">
        <v>209</v>
      </c>
      <c r="G21" s="196">
        <v>16</v>
      </c>
      <c r="H21" s="191">
        <v>257</v>
      </c>
      <c r="I21" s="199">
        <v>229</v>
      </c>
      <c r="J21" s="220">
        <v>28</v>
      </c>
    </row>
    <row r="22" spans="1:10" ht="20.25" customHeight="1">
      <c r="A22" s="168" t="s">
        <v>202</v>
      </c>
      <c r="B22" s="187">
        <v>1250</v>
      </c>
      <c r="C22" s="196">
        <v>909</v>
      </c>
      <c r="D22" s="196">
        <v>341</v>
      </c>
      <c r="E22" s="187">
        <v>1394</v>
      </c>
      <c r="F22" s="196">
        <v>1100</v>
      </c>
      <c r="G22" s="196">
        <v>294</v>
      </c>
      <c r="H22" s="191">
        <v>1446</v>
      </c>
      <c r="I22" s="199">
        <v>1163</v>
      </c>
      <c r="J22" s="220">
        <v>283</v>
      </c>
    </row>
    <row r="23" spans="1:10" ht="20.25" customHeight="1">
      <c r="A23" s="168" t="s">
        <v>518</v>
      </c>
      <c r="B23" s="187">
        <v>241</v>
      </c>
      <c r="C23" s="196">
        <v>210</v>
      </c>
      <c r="D23" s="196">
        <v>31</v>
      </c>
      <c r="E23" s="187">
        <v>244</v>
      </c>
      <c r="F23" s="196">
        <v>221</v>
      </c>
      <c r="G23" s="196">
        <v>23</v>
      </c>
      <c r="H23" s="191">
        <v>275</v>
      </c>
      <c r="I23" s="199">
        <v>232</v>
      </c>
      <c r="J23" s="220">
        <v>43</v>
      </c>
    </row>
    <row r="24" spans="1:10" ht="20.25" customHeight="1">
      <c r="A24" s="168" t="s">
        <v>668</v>
      </c>
      <c r="B24" s="187">
        <v>2256</v>
      </c>
      <c r="C24" s="196">
        <v>1913</v>
      </c>
      <c r="D24" s="196">
        <v>343</v>
      </c>
      <c r="E24" s="187">
        <v>2378</v>
      </c>
      <c r="F24" s="196">
        <v>2047</v>
      </c>
      <c r="G24" s="196">
        <v>331</v>
      </c>
      <c r="H24" s="191">
        <v>2348</v>
      </c>
      <c r="I24" s="199">
        <v>2034</v>
      </c>
      <c r="J24" s="220">
        <v>314</v>
      </c>
    </row>
    <row r="25" spans="1:10" ht="20.25" customHeight="1">
      <c r="A25" s="168" t="s">
        <v>783</v>
      </c>
      <c r="B25" s="187">
        <v>524</v>
      </c>
      <c r="C25" s="196">
        <v>391</v>
      </c>
      <c r="D25" s="196">
        <v>133</v>
      </c>
      <c r="E25" s="187">
        <v>474</v>
      </c>
      <c r="F25" s="196">
        <v>361</v>
      </c>
      <c r="G25" s="196">
        <v>113</v>
      </c>
      <c r="H25" s="191">
        <v>528</v>
      </c>
      <c r="I25" s="199">
        <v>404</v>
      </c>
      <c r="J25" s="220">
        <v>124</v>
      </c>
    </row>
    <row r="26" spans="1:10" ht="20.25" customHeight="1">
      <c r="A26" s="176" t="s">
        <v>784</v>
      </c>
      <c r="B26" s="187">
        <v>235</v>
      </c>
      <c r="C26" s="196">
        <v>179</v>
      </c>
      <c r="D26" s="196">
        <v>56</v>
      </c>
      <c r="E26" s="187">
        <v>249</v>
      </c>
      <c r="F26" s="196">
        <v>191</v>
      </c>
      <c r="G26" s="196">
        <v>58</v>
      </c>
      <c r="H26" s="191">
        <v>234</v>
      </c>
      <c r="I26" s="199">
        <v>190</v>
      </c>
      <c r="J26" s="220">
        <v>44</v>
      </c>
    </row>
    <row r="27" spans="1:10" ht="13.5" customHeight="1">
      <c r="B27" s="186"/>
      <c r="C27" s="172"/>
      <c r="D27" s="172"/>
      <c r="E27" s="187"/>
      <c r="F27" s="196"/>
      <c r="G27" s="196"/>
      <c r="H27" s="211"/>
      <c r="I27" s="215"/>
      <c r="J27" s="219"/>
    </row>
    <row r="28" spans="1:10" ht="20.25" customHeight="1">
      <c r="A28" s="168" t="s">
        <v>786</v>
      </c>
      <c r="B28" s="187">
        <v>2964</v>
      </c>
      <c r="C28" s="196">
        <v>2214</v>
      </c>
      <c r="D28" s="196">
        <v>750</v>
      </c>
      <c r="E28" s="187">
        <v>3408</v>
      </c>
      <c r="F28" s="196">
        <v>2632</v>
      </c>
      <c r="G28" s="196">
        <v>776</v>
      </c>
      <c r="H28" s="191">
        <v>3347</v>
      </c>
      <c r="I28" s="199">
        <v>2723</v>
      </c>
      <c r="J28" s="220">
        <v>624</v>
      </c>
    </row>
    <row r="29" spans="1:10" ht="13.5" customHeight="1">
      <c r="B29" s="186"/>
      <c r="C29" s="172"/>
      <c r="D29" s="172"/>
      <c r="E29" s="186"/>
      <c r="F29" s="172"/>
      <c r="G29" s="172"/>
      <c r="H29" s="212"/>
      <c r="I29" s="216"/>
      <c r="J29" s="223"/>
    </row>
    <row r="30" spans="1:10" ht="20.25" customHeight="1">
      <c r="A30" s="168" t="s">
        <v>726</v>
      </c>
      <c r="B30" s="187">
        <v>1085</v>
      </c>
      <c r="C30" s="196">
        <v>832</v>
      </c>
      <c r="D30" s="196">
        <v>253</v>
      </c>
      <c r="E30" s="187">
        <v>1171</v>
      </c>
      <c r="F30" s="196">
        <v>905</v>
      </c>
      <c r="G30" s="196">
        <v>266</v>
      </c>
      <c r="H30" s="191">
        <v>1084</v>
      </c>
      <c r="I30" s="199">
        <v>896</v>
      </c>
      <c r="J30" s="220">
        <v>188</v>
      </c>
    </row>
    <row r="31" spans="1:10" ht="20.25" customHeight="1">
      <c r="A31" s="168" t="s">
        <v>238</v>
      </c>
      <c r="B31" s="187">
        <v>395</v>
      </c>
      <c r="C31" s="196">
        <v>304</v>
      </c>
      <c r="D31" s="196">
        <v>91</v>
      </c>
      <c r="E31" s="187">
        <v>417</v>
      </c>
      <c r="F31" s="196">
        <v>318</v>
      </c>
      <c r="G31" s="196">
        <v>99</v>
      </c>
      <c r="H31" s="191">
        <v>403</v>
      </c>
      <c r="I31" s="199">
        <v>334</v>
      </c>
      <c r="J31" s="220">
        <v>69</v>
      </c>
    </row>
    <row r="32" spans="1:10" ht="20.25" customHeight="1">
      <c r="A32" s="168" t="s">
        <v>785</v>
      </c>
      <c r="B32" s="187">
        <v>368</v>
      </c>
      <c r="C32" s="196">
        <v>289</v>
      </c>
      <c r="D32" s="196">
        <v>79</v>
      </c>
      <c r="E32" s="187">
        <v>411</v>
      </c>
      <c r="F32" s="196">
        <v>314</v>
      </c>
      <c r="G32" s="196">
        <v>97</v>
      </c>
      <c r="H32" s="191">
        <v>358</v>
      </c>
      <c r="I32" s="199">
        <v>290</v>
      </c>
      <c r="J32" s="220">
        <v>68</v>
      </c>
    </row>
    <row r="33" spans="1:10" ht="20.25" customHeight="1">
      <c r="A33" s="168" t="s">
        <v>787</v>
      </c>
      <c r="B33" s="187">
        <v>165</v>
      </c>
      <c r="C33" s="196">
        <v>116</v>
      </c>
      <c r="D33" s="196">
        <v>49</v>
      </c>
      <c r="E33" s="187">
        <v>202</v>
      </c>
      <c r="F33" s="196">
        <v>148</v>
      </c>
      <c r="G33" s="196">
        <v>54</v>
      </c>
      <c r="H33" s="191">
        <v>165</v>
      </c>
      <c r="I33" s="199">
        <v>131</v>
      </c>
      <c r="J33" s="220">
        <v>34</v>
      </c>
    </row>
    <row r="34" spans="1:10" ht="20.25" customHeight="1">
      <c r="A34" s="176" t="s">
        <v>784</v>
      </c>
      <c r="B34" s="187">
        <v>157</v>
      </c>
      <c r="C34" s="196">
        <v>123</v>
      </c>
      <c r="D34" s="196">
        <v>34</v>
      </c>
      <c r="E34" s="187">
        <v>141</v>
      </c>
      <c r="F34" s="196">
        <v>125</v>
      </c>
      <c r="G34" s="196">
        <v>16</v>
      </c>
      <c r="H34" s="191">
        <v>158</v>
      </c>
      <c r="I34" s="199">
        <v>141</v>
      </c>
      <c r="J34" s="220">
        <v>17</v>
      </c>
    </row>
    <row r="35" spans="1:10" ht="13.5" customHeight="1">
      <c r="B35" s="186"/>
      <c r="C35" s="172"/>
      <c r="D35" s="172"/>
      <c r="E35" s="186"/>
      <c r="F35" s="172"/>
      <c r="G35" s="172"/>
      <c r="H35" s="212"/>
      <c r="I35" s="216"/>
      <c r="J35" s="223"/>
    </row>
    <row r="36" spans="1:10" ht="20.25" customHeight="1">
      <c r="A36" s="168" t="s">
        <v>788</v>
      </c>
      <c r="B36" s="187">
        <v>692</v>
      </c>
      <c r="C36" s="196">
        <v>582</v>
      </c>
      <c r="D36" s="196">
        <v>110</v>
      </c>
      <c r="E36" s="187">
        <v>722</v>
      </c>
      <c r="F36" s="196">
        <v>609</v>
      </c>
      <c r="G36" s="196">
        <v>113</v>
      </c>
      <c r="H36" s="191">
        <v>759</v>
      </c>
      <c r="I36" s="199">
        <v>651</v>
      </c>
      <c r="J36" s="220">
        <v>108</v>
      </c>
    </row>
    <row r="37" spans="1:10" ht="20.25" customHeight="1">
      <c r="A37" s="168" t="s">
        <v>789</v>
      </c>
      <c r="B37" s="187">
        <v>194</v>
      </c>
      <c r="C37" s="196">
        <v>183</v>
      </c>
      <c r="D37" s="196">
        <v>11</v>
      </c>
      <c r="E37" s="187">
        <v>204</v>
      </c>
      <c r="F37" s="196">
        <v>190</v>
      </c>
      <c r="G37" s="196">
        <v>14</v>
      </c>
      <c r="H37" s="191">
        <v>218</v>
      </c>
      <c r="I37" s="199">
        <v>206</v>
      </c>
      <c r="J37" s="220">
        <v>12</v>
      </c>
    </row>
    <row r="38" spans="1:10" ht="20.25" customHeight="1">
      <c r="A38" s="168" t="s">
        <v>737</v>
      </c>
      <c r="B38" s="187">
        <v>245</v>
      </c>
      <c r="C38" s="196">
        <v>188</v>
      </c>
      <c r="D38" s="196">
        <v>57</v>
      </c>
      <c r="E38" s="187">
        <v>228</v>
      </c>
      <c r="F38" s="196">
        <v>171</v>
      </c>
      <c r="G38" s="196">
        <v>57</v>
      </c>
      <c r="H38" s="191">
        <v>231</v>
      </c>
      <c r="I38" s="199">
        <v>176</v>
      </c>
      <c r="J38" s="220">
        <v>55</v>
      </c>
    </row>
    <row r="39" spans="1:10" ht="20.25" customHeight="1">
      <c r="A39" s="176" t="s">
        <v>784</v>
      </c>
      <c r="B39" s="187">
        <v>253</v>
      </c>
      <c r="C39" s="196">
        <v>211</v>
      </c>
      <c r="D39" s="196">
        <v>42</v>
      </c>
      <c r="E39" s="187">
        <v>290</v>
      </c>
      <c r="F39" s="196">
        <v>248</v>
      </c>
      <c r="G39" s="196">
        <v>42</v>
      </c>
      <c r="H39" s="191">
        <v>310</v>
      </c>
      <c r="I39" s="199">
        <v>269</v>
      </c>
      <c r="J39" s="220">
        <v>41</v>
      </c>
    </row>
    <row r="40" spans="1:10" ht="13.5" customHeight="1">
      <c r="B40" s="186"/>
      <c r="C40" s="172"/>
      <c r="D40" s="172"/>
      <c r="E40" s="186"/>
      <c r="F40" s="172"/>
      <c r="G40" s="172"/>
      <c r="H40" s="212"/>
      <c r="I40" s="216"/>
      <c r="J40" s="223"/>
    </row>
    <row r="41" spans="1:10" ht="20.25" customHeight="1">
      <c r="A41" s="168" t="s">
        <v>740</v>
      </c>
      <c r="B41" s="187">
        <v>863</v>
      </c>
      <c r="C41" s="196">
        <v>506</v>
      </c>
      <c r="D41" s="196">
        <v>357</v>
      </c>
      <c r="E41" s="187">
        <v>905</v>
      </c>
      <c r="F41" s="196">
        <v>582</v>
      </c>
      <c r="G41" s="196">
        <v>323</v>
      </c>
      <c r="H41" s="191">
        <v>947</v>
      </c>
      <c r="I41" s="199">
        <v>665</v>
      </c>
      <c r="J41" s="220">
        <v>282</v>
      </c>
    </row>
    <row r="42" spans="1:10" ht="20.25" customHeight="1">
      <c r="A42" s="168" t="s">
        <v>790</v>
      </c>
      <c r="B42" s="187">
        <v>144</v>
      </c>
      <c r="C42" s="196">
        <v>95</v>
      </c>
      <c r="D42" s="196">
        <v>49</v>
      </c>
      <c r="E42" s="187">
        <v>148</v>
      </c>
      <c r="F42" s="196">
        <v>108</v>
      </c>
      <c r="G42" s="196">
        <v>40</v>
      </c>
      <c r="H42" s="191">
        <v>151</v>
      </c>
      <c r="I42" s="199">
        <v>118</v>
      </c>
      <c r="J42" s="220">
        <v>33</v>
      </c>
    </row>
    <row r="43" spans="1:10" ht="20.25" customHeight="1">
      <c r="A43" s="168" t="s">
        <v>554</v>
      </c>
      <c r="B43" s="187">
        <v>78</v>
      </c>
      <c r="C43" s="196">
        <v>42</v>
      </c>
      <c r="D43" s="196">
        <v>36</v>
      </c>
      <c r="E43" s="187">
        <v>100</v>
      </c>
      <c r="F43" s="196">
        <v>66</v>
      </c>
      <c r="G43" s="196">
        <v>34</v>
      </c>
      <c r="H43" s="191">
        <v>92</v>
      </c>
      <c r="I43" s="199">
        <v>58</v>
      </c>
      <c r="J43" s="220">
        <v>34</v>
      </c>
    </row>
    <row r="44" spans="1:10" ht="20.25" customHeight="1">
      <c r="A44" s="168" t="s">
        <v>92</v>
      </c>
      <c r="B44" s="187">
        <v>174</v>
      </c>
      <c r="C44" s="196">
        <v>86</v>
      </c>
      <c r="D44" s="196">
        <v>88</v>
      </c>
      <c r="E44" s="187">
        <v>151</v>
      </c>
      <c r="F44" s="196">
        <v>85</v>
      </c>
      <c r="G44" s="196">
        <v>66</v>
      </c>
      <c r="H44" s="191">
        <v>173</v>
      </c>
      <c r="I44" s="199">
        <v>108</v>
      </c>
      <c r="J44" s="220">
        <v>65</v>
      </c>
    </row>
    <row r="45" spans="1:10" ht="20.25" customHeight="1">
      <c r="A45" s="176" t="s">
        <v>784</v>
      </c>
      <c r="B45" s="187">
        <v>467</v>
      </c>
      <c r="C45" s="196">
        <v>283</v>
      </c>
      <c r="D45" s="196">
        <v>184</v>
      </c>
      <c r="E45" s="187">
        <v>506</v>
      </c>
      <c r="F45" s="196">
        <v>323</v>
      </c>
      <c r="G45" s="196">
        <v>183</v>
      </c>
      <c r="H45" s="191">
        <v>531</v>
      </c>
      <c r="I45" s="199">
        <v>381</v>
      </c>
      <c r="J45" s="220">
        <v>150</v>
      </c>
    </row>
    <row r="46" spans="1:10" ht="13.5" customHeight="1">
      <c r="B46" s="186"/>
      <c r="C46" s="172"/>
      <c r="D46" s="172"/>
      <c r="E46" s="186"/>
      <c r="F46" s="172"/>
      <c r="G46" s="172"/>
      <c r="H46" s="212"/>
      <c r="I46" s="216"/>
      <c r="J46" s="223"/>
    </row>
    <row r="47" spans="1:10" ht="20.25" customHeight="1">
      <c r="A47" s="168" t="s">
        <v>593</v>
      </c>
      <c r="B47" s="187">
        <v>65</v>
      </c>
      <c r="C47" s="196">
        <v>55</v>
      </c>
      <c r="D47" s="196">
        <v>10</v>
      </c>
      <c r="E47" s="187">
        <v>92</v>
      </c>
      <c r="F47" s="196">
        <v>78</v>
      </c>
      <c r="G47" s="196">
        <v>14</v>
      </c>
      <c r="H47" s="191">
        <v>91</v>
      </c>
      <c r="I47" s="199">
        <v>76</v>
      </c>
      <c r="J47" s="220">
        <v>15</v>
      </c>
    </row>
    <row r="48" spans="1:10" ht="13.5" customHeight="1">
      <c r="B48" s="186"/>
      <c r="C48" s="172"/>
      <c r="D48" s="172"/>
      <c r="E48" s="186"/>
      <c r="F48" s="172"/>
      <c r="G48" s="172"/>
      <c r="H48" s="212"/>
      <c r="I48" s="216"/>
      <c r="J48" s="223"/>
    </row>
    <row r="49" spans="1:10" ht="20.25" customHeight="1">
      <c r="A49" s="168" t="s">
        <v>791</v>
      </c>
      <c r="B49" s="187">
        <v>126</v>
      </c>
      <c r="C49" s="196">
        <v>120</v>
      </c>
      <c r="D49" s="196">
        <v>6</v>
      </c>
      <c r="E49" s="187">
        <v>165</v>
      </c>
      <c r="F49" s="196">
        <v>148</v>
      </c>
      <c r="G49" s="196">
        <v>17</v>
      </c>
      <c r="H49" s="191">
        <v>170</v>
      </c>
      <c r="I49" s="199">
        <v>153</v>
      </c>
      <c r="J49" s="220">
        <v>17</v>
      </c>
    </row>
    <row r="50" spans="1:10" ht="20.25" customHeight="1">
      <c r="A50" s="168" t="s">
        <v>760</v>
      </c>
      <c r="B50" s="187">
        <v>110</v>
      </c>
      <c r="C50" s="196">
        <v>105</v>
      </c>
      <c r="D50" s="196">
        <v>5</v>
      </c>
      <c r="E50" s="187">
        <v>137</v>
      </c>
      <c r="F50" s="196">
        <v>124</v>
      </c>
      <c r="G50" s="196">
        <v>13</v>
      </c>
      <c r="H50" s="191">
        <v>131</v>
      </c>
      <c r="I50" s="199">
        <v>121</v>
      </c>
      <c r="J50" s="220">
        <v>10</v>
      </c>
    </row>
    <row r="51" spans="1:10" ht="20.25" customHeight="1">
      <c r="A51" s="176" t="s">
        <v>784</v>
      </c>
      <c r="B51" s="187">
        <v>16</v>
      </c>
      <c r="C51" s="196">
        <v>15</v>
      </c>
      <c r="D51" s="196">
        <v>1</v>
      </c>
      <c r="E51" s="187">
        <v>28</v>
      </c>
      <c r="F51" s="196">
        <v>24</v>
      </c>
      <c r="G51" s="196">
        <v>4</v>
      </c>
      <c r="H51" s="191">
        <v>39</v>
      </c>
      <c r="I51" s="199">
        <v>32</v>
      </c>
      <c r="J51" s="220">
        <v>7</v>
      </c>
    </row>
    <row r="52" spans="1:10" ht="13.5" customHeight="1">
      <c r="B52" s="186"/>
      <c r="C52" s="172"/>
      <c r="D52" s="172"/>
      <c r="E52" s="186"/>
      <c r="F52" s="172"/>
      <c r="G52" s="172"/>
      <c r="H52" s="212"/>
      <c r="I52" s="216"/>
      <c r="J52" s="223"/>
    </row>
    <row r="53" spans="1:10" ht="20.25" customHeight="1">
      <c r="A53" s="168" t="s">
        <v>292</v>
      </c>
      <c r="B53" s="187">
        <v>69</v>
      </c>
      <c r="C53" s="196">
        <v>66</v>
      </c>
      <c r="D53" s="196">
        <v>3</v>
      </c>
      <c r="E53" s="187">
        <v>162</v>
      </c>
      <c r="F53" s="196">
        <v>150</v>
      </c>
      <c r="G53" s="196">
        <v>12</v>
      </c>
      <c r="H53" s="191">
        <v>112</v>
      </c>
      <c r="I53" s="199">
        <v>106</v>
      </c>
      <c r="J53" s="220">
        <v>6</v>
      </c>
    </row>
    <row r="54" spans="1:10" ht="13.5" customHeight="1">
      <c r="B54" s="187"/>
      <c r="C54" s="196"/>
      <c r="D54" s="196"/>
      <c r="E54" s="187"/>
      <c r="F54" s="196"/>
      <c r="G54" s="196"/>
      <c r="H54" s="211"/>
      <c r="I54" s="215"/>
      <c r="J54" s="219"/>
    </row>
    <row r="55" spans="1:10" ht="20.25" customHeight="1">
      <c r="A55" s="229" t="s">
        <v>792</v>
      </c>
      <c r="B55" s="187">
        <v>35</v>
      </c>
      <c r="C55" s="196">
        <v>32</v>
      </c>
      <c r="D55" s="196">
        <v>3</v>
      </c>
      <c r="E55" s="187">
        <v>191</v>
      </c>
      <c r="F55" s="196">
        <v>160</v>
      </c>
      <c r="G55" s="196">
        <v>31</v>
      </c>
      <c r="H55" s="191">
        <v>184</v>
      </c>
      <c r="I55" s="199">
        <v>176</v>
      </c>
      <c r="J55" s="220">
        <v>8</v>
      </c>
    </row>
    <row r="56" spans="1:10">
      <c r="B56" s="186"/>
      <c r="C56" s="172"/>
      <c r="D56" s="172"/>
      <c r="E56" s="186"/>
      <c r="F56" s="172"/>
      <c r="G56" s="172"/>
      <c r="H56" s="212"/>
      <c r="I56" s="216"/>
      <c r="J56" s="223"/>
    </row>
    <row r="57" spans="1:10" ht="24">
      <c r="A57" s="230" t="s">
        <v>91</v>
      </c>
      <c r="B57" s="207">
        <v>1146</v>
      </c>
      <c r="C57" s="208">
        <v>1023</v>
      </c>
      <c r="D57" s="208">
        <v>123</v>
      </c>
      <c r="E57" s="207">
        <v>1536</v>
      </c>
      <c r="F57" s="208">
        <v>1394</v>
      </c>
      <c r="G57" s="208">
        <v>142</v>
      </c>
      <c r="H57" s="213">
        <v>1341</v>
      </c>
      <c r="I57" s="217">
        <v>1141</v>
      </c>
      <c r="J57" s="227">
        <v>200</v>
      </c>
    </row>
    <row r="58" spans="1:10" ht="20.25" customHeight="1">
      <c r="A58" s="182" t="s">
        <v>169</v>
      </c>
    </row>
  </sheetData>
  <mergeCells count="4">
    <mergeCell ref="E3:G3"/>
    <mergeCell ref="B4:D4"/>
    <mergeCell ref="E4:G4"/>
    <mergeCell ref="H4:J4"/>
  </mergeCells>
  <phoneticPr fontId="17"/>
  <pageMargins left="0.7" right="0.7" top="0.75" bottom="0.75" header="0.3" footer="0.3"/>
  <pageSetup paperSize="9" scale="73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30"/>
  <sheetViews>
    <sheetView workbookViewId="0">
      <selection activeCell="E10" sqref="E10"/>
    </sheetView>
  </sheetViews>
  <sheetFormatPr defaultRowHeight="20.25" customHeight="1"/>
  <cols>
    <col min="1" max="1" width="5.375" style="235" customWidth="1"/>
    <col min="2" max="2" width="28" style="235" customWidth="1"/>
    <col min="3" max="5" width="17.375" style="235" customWidth="1"/>
    <col min="6" max="256" width="9" style="235" bestFit="1" customWidth="1"/>
  </cols>
  <sheetData>
    <row r="1" spans="1:5" ht="20.25" customHeight="1">
      <c r="A1" s="236" t="s">
        <v>794</v>
      </c>
      <c r="B1" s="239"/>
      <c r="C1" s="239"/>
    </row>
    <row r="2" spans="1:5" ht="9.75" customHeight="1">
      <c r="A2" s="237"/>
    </row>
    <row r="3" spans="1:5" ht="20.25" customHeight="1">
      <c r="C3" s="205" t="s">
        <v>135</v>
      </c>
      <c r="D3" s="205"/>
      <c r="E3" s="205"/>
    </row>
    <row r="4" spans="1:5" s="235" customFormat="1" ht="20.25" customHeight="1">
      <c r="A4" s="238" t="s">
        <v>326</v>
      </c>
      <c r="B4" s="240"/>
      <c r="C4" s="183" t="s">
        <v>435</v>
      </c>
      <c r="D4" s="246" t="s">
        <v>551</v>
      </c>
      <c r="E4" s="246" t="s">
        <v>774</v>
      </c>
    </row>
    <row r="5" spans="1:5" ht="20.25" customHeight="1">
      <c r="A5" s="172"/>
      <c r="B5" s="241" t="s">
        <v>76</v>
      </c>
      <c r="C5" s="244">
        <v>79132</v>
      </c>
      <c r="D5" s="187">
        <v>77548</v>
      </c>
      <c r="E5" s="191">
        <v>76181</v>
      </c>
    </row>
    <row r="6" spans="1:5" ht="20.25" customHeight="1">
      <c r="A6" s="172" t="s">
        <v>612</v>
      </c>
      <c r="B6" s="242"/>
      <c r="C6" s="244">
        <v>5000</v>
      </c>
      <c r="D6" s="187">
        <v>4587</v>
      </c>
      <c r="E6" s="191">
        <v>4126</v>
      </c>
    </row>
    <row r="7" spans="1:5" ht="20.25" customHeight="1">
      <c r="A7" s="172"/>
      <c r="B7" s="242" t="s">
        <v>95</v>
      </c>
      <c r="C7" s="244">
        <v>4996</v>
      </c>
      <c r="D7" s="187">
        <v>4583</v>
      </c>
      <c r="E7" s="191">
        <v>4120</v>
      </c>
    </row>
    <row r="8" spans="1:5" ht="20.25" customHeight="1">
      <c r="A8" s="172"/>
      <c r="B8" s="242" t="s">
        <v>374</v>
      </c>
      <c r="C8" s="244">
        <v>4972</v>
      </c>
      <c r="D8" s="187">
        <v>4556</v>
      </c>
      <c r="E8" s="191">
        <v>4088</v>
      </c>
    </row>
    <row r="9" spans="1:5" ht="20.25" customHeight="1">
      <c r="A9" s="172"/>
      <c r="B9" s="242" t="s">
        <v>296</v>
      </c>
      <c r="C9" s="244">
        <v>4</v>
      </c>
      <c r="D9" s="187">
        <v>4</v>
      </c>
      <c r="E9" s="191">
        <v>6</v>
      </c>
    </row>
    <row r="10" spans="1:5" ht="20.25" customHeight="1">
      <c r="A10" s="172" t="s">
        <v>401</v>
      </c>
      <c r="B10" s="242"/>
      <c r="C10" s="244">
        <v>26584</v>
      </c>
      <c r="D10" s="187">
        <v>26224</v>
      </c>
      <c r="E10" s="191">
        <v>25264</v>
      </c>
    </row>
    <row r="11" spans="1:5" ht="20.25" customHeight="1">
      <c r="A11" s="172"/>
      <c r="B11" s="242" t="s">
        <v>796</v>
      </c>
      <c r="C11" s="244">
        <v>113</v>
      </c>
      <c r="D11" s="187">
        <v>132</v>
      </c>
      <c r="E11" s="191">
        <v>124</v>
      </c>
    </row>
    <row r="12" spans="1:5" ht="20.25" customHeight="1">
      <c r="A12" s="172"/>
      <c r="B12" s="242" t="s">
        <v>356</v>
      </c>
      <c r="C12" s="244">
        <v>5981</v>
      </c>
      <c r="D12" s="187">
        <v>5751</v>
      </c>
      <c r="E12" s="191">
        <v>5383</v>
      </c>
    </row>
    <row r="13" spans="1:5" ht="20.25" customHeight="1">
      <c r="A13" s="172"/>
      <c r="B13" s="242" t="s">
        <v>646</v>
      </c>
      <c r="C13" s="244">
        <v>20490</v>
      </c>
      <c r="D13" s="187">
        <v>20341</v>
      </c>
      <c r="E13" s="191">
        <v>19757</v>
      </c>
    </row>
    <row r="14" spans="1:5" ht="20.25" customHeight="1">
      <c r="A14" s="172" t="s">
        <v>795</v>
      </c>
      <c r="B14" s="242"/>
      <c r="C14" s="244">
        <v>46284</v>
      </c>
      <c r="D14" s="187">
        <v>44821</v>
      </c>
      <c r="E14" s="191">
        <v>45456</v>
      </c>
    </row>
    <row r="15" spans="1:5" ht="20.25" customHeight="1">
      <c r="A15" s="172"/>
      <c r="B15" s="242" t="s">
        <v>798</v>
      </c>
      <c r="C15" s="244">
        <v>238</v>
      </c>
      <c r="D15" s="187">
        <v>240</v>
      </c>
      <c r="E15" s="191">
        <v>229</v>
      </c>
    </row>
    <row r="16" spans="1:5" ht="20.25" customHeight="1">
      <c r="A16" s="172"/>
      <c r="B16" s="242" t="s">
        <v>651</v>
      </c>
      <c r="C16" s="244">
        <v>654</v>
      </c>
      <c r="D16" s="187">
        <v>671</v>
      </c>
      <c r="E16" s="191">
        <v>672</v>
      </c>
    </row>
    <row r="17" spans="1:5" ht="20.25" customHeight="1">
      <c r="A17" s="172"/>
      <c r="B17" s="242" t="s">
        <v>799</v>
      </c>
      <c r="C17" s="244">
        <v>5310</v>
      </c>
      <c r="D17" s="187">
        <v>4864</v>
      </c>
      <c r="E17" s="191">
        <v>5015</v>
      </c>
    </row>
    <row r="18" spans="1:5" ht="20.25" customHeight="1">
      <c r="A18" s="172"/>
      <c r="B18" s="242" t="s">
        <v>797</v>
      </c>
      <c r="C18" s="244">
        <v>12934</v>
      </c>
      <c r="D18" s="187">
        <v>11588</v>
      </c>
      <c r="E18" s="191">
        <v>11125</v>
      </c>
    </row>
    <row r="19" spans="1:5" ht="20.25" customHeight="1">
      <c r="A19" s="172"/>
      <c r="B19" s="242" t="s">
        <v>411</v>
      </c>
      <c r="C19" s="244">
        <v>1498</v>
      </c>
      <c r="D19" s="187">
        <v>1365</v>
      </c>
      <c r="E19" s="191">
        <v>1245</v>
      </c>
    </row>
    <row r="20" spans="1:5" ht="20.25" customHeight="1">
      <c r="A20" s="172"/>
      <c r="B20" s="242" t="s">
        <v>800</v>
      </c>
      <c r="C20" s="244">
        <v>657</v>
      </c>
      <c r="D20" s="187">
        <v>726</v>
      </c>
      <c r="E20" s="191">
        <v>750</v>
      </c>
    </row>
    <row r="21" spans="1:5" ht="20.25" customHeight="1">
      <c r="A21" s="172"/>
      <c r="B21" s="242" t="s">
        <v>380</v>
      </c>
      <c r="C21" s="244">
        <v>1496</v>
      </c>
      <c r="D21" s="187">
        <v>1527</v>
      </c>
      <c r="E21" s="191">
        <v>1548</v>
      </c>
    </row>
    <row r="22" spans="1:5" ht="20.25" customHeight="1">
      <c r="A22" s="172"/>
      <c r="B22" s="242" t="s">
        <v>801</v>
      </c>
      <c r="C22" s="244">
        <v>3663</v>
      </c>
      <c r="D22" s="187">
        <v>3407</v>
      </c>
      <c r="E22" s="191">
        <v>3318</v>
      </c>
    </row>
    <row r="23" spans="1:5" ht="20.25" customHeight="1">
      <c r="A23" s="172"/>
      <c r="B23" s="242" t="s">
        <v>626</v>
      </c>
      <c r="C23" s="244">
        <v>3503</v>
      </c>
      <c r="D23" s="187">
        <v>3139</v>
      </c>
      <c r="E23" s="191">
        <v>3056</v>
      </c>
    </row>
    <row r="24" spans="1:5" ht="20.25" customHeight="1">
      <c r="A24" s="172"/>
      <c r="B24" s="242" t="s">
        <v>542</v>
      </c>
      <c r="C24" s="244">
        <v>3251</v>
      </c>
      <c r="D24" s="187">
        <v>3045</v>
      </c>
      <c r="E24" s="191">
        <v>3288</v>
      </c>
    </row>
    <row r="25" spans="1:5" ht="20.25" customHeight="1">
      <c r="A25" s="172"/>
      <c r="B25" s="242" t="s">
        <v>691</v>
      </c>
      <c r="C25" s="244">
        <v>6877</v>
      </c>
      <c r="D25" s="187">
        <v>7868</v>
      </c>
      <c r="E25" s="191">
        <v>8569</v>
      </c>
    </row>
    <row r="26" spans="1:5" ht="20.25" customHeight="1">
      <c r="A26" s="172"/>
      <c r="B26" s="242" t="s">
        <v>803</v>
      </c>
      <c r="C26" s="244">
        <v>591</v>
      </c>
      <c r="D26" s="187">
        <v>717</v>
      </c>
      <c r="E26" s="191">
        <v>621</v>
      </c>
    </row>
    <row r="27" spans="1:5" ht="20.25" customHeight="1">
      <c r="A27" s="172"/>
      <c r="B27" s="242" t="s">
        <v>802</v>
      </c>
      <c r="C27" s="244">
        <v>3204</v>
      </c>
      <c r="D27" s="187">
        <v>3393</v>
      </c>
      <c r="E27" s="191">
        <v>3674</v>
      </c>
    </row>
    <row r="28" spans="1:5" ht="20.25" customHeight="1">
      <c r="A28" s="172"/>
      <c r="B28" s="242" t="s">
        <v>611</v>
      </c>
      <c r="C28" s="244">
        <v>2408</v>
      </c>
      <c r="D28" s="187">
        <v>2271</v>
      </c>
      <c r="E28" s="191">
        <v>2346</v>
      </c>
    </row>
    <row r="29" spans="1:5" ht="20.25" customHeight="1">
      <c r="A29" s="200" t="s">
        <v>491</v>
      </c>
      <c r="B29" s="243"/>
      <c r="C29" s="245">
        <v>1264</v>
      </c>
      <c r="D29" s="207">
        <v>1916</v>
      </c>
      <c r="E29" s="213">
        <v>1335</v>
      </c>
    </row>
    <row r="30" spans="1:5" ht="20.25" customHeight="1">
      <c r="A30" s="172" t="s">
        <v>169</v>
      </c>
      <c r="B30" s="172"/>
      <c r="C30" s="172"/>
      <c r="D30" s="172"/>
    </row>
  </sheetData>
  <mergeCells count="2">
    <mergeCell ref="C3:E3"/>
    <mergeCell ref="A4:B4"/>
  </mergeCells>
  <phoneticPr fontId="17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15"/>
  <sheetViews>
    <sheetView showGridLines="0" workbookViewId="0">
      <selection activeCell="G6" sqref="G6"/>
    </sheetView>
  </sheetViews>
  <sheetFormatPr defaultRowHeight="13.5"/>
  <cols>
    <col min="1" max="1" width="4.875" style="154" customWidth="1"/>
    <col min="2" max="2" width="3.125" style="154" customWidth="1"/>
    <col min="3" max="3" width="3.5" style="154" customWidth="1"/>
    <col min="4" max="4" width="8.875" style="154" customWidth="1"/>
    <col min="5" max="9" width="12.375" style="247" customWidth="1"/>
    <col min="10" max="11" width="6.875" style="154" customWidth="1"/>
    <col min="12" max="256" width="9" style="154" bestFit="1" customWidth="1"/>
  </cols>
  <sheetData>
    <row r="1" spans="1:11" ht="17.25" customHeight="1">
      <c r="A1" s="248" t="s">
        <v>124</v>
      </c>
      <c r="I1" s="154"/>
    </row>
    <row r="2" spans="1:11" ht="9.75" customHeight="1">
      <c r="A2" s="249"/>
      <c r="I2" s="154"/>
    </row>
    <row r="3" spans="1:11" ht="17.25" customHeight="1">
      <c r="H3" s="259" t="s">
        <v>142</v>
      </c>
      <c r="I3" s="259"/>
    </row>
    <row r="4" spans="1:11" ht="30" customHeight="1">
      <c r="A4" s="143" t="s">
        <v>154</v>
      </c>
      <c r="B4" s="72"/>
      <c r="C4" s="72"/>
      <c r="D4" s="72" t="s">
        <v>467</v>
      </c>
      <c r="E4" s="254" t="s">
        <v>591</v>
      </c>
      <c r="F4" s="254" t="s">
        <v>809</v>
      </c>
      <c r="G4" s="254" t="s">
        <v>323</v>
      </c>
      <c r="H4" s="260" t="s">
        <v>810</v>
      </c>
      <c r="I4" s="261" t="s">
        <v>811</v>
      </c>
    </row>
    <row r="5" spans="1:11" ht="20.25" customHeight="1">
      <c r="A5" s="8"/>
      <c r="B5" s="251"/>
      <c r="C5" s="252"/>
      <c r="D5" s="72" t="s">
        <v>805</v>
      </c>
      <c r="E5" s="255">
        <v>78898</v>
      </c>
      <c r="F5" s="255">
        <v>21040</v>
      </c>
      <c r="G5" s="255">
        <v>86815</v>
      </c>
      <c r="H5" s="255">
        <v>29818</v>
      </c>
      <c r="I5" s="262">
        <v>-8778</v>
      </c>
      <c r="K5" s="247"/>
    </row>
    <row r="6" spans="1:11" ht="20.25" customHeight="1">
      <c r="A6" s="30" t="s">
        <v>184</v>
      </c>
      <c r="B6" s="11">
        <v>22</v>
      </c>
      <c r="C6" s="30" t="s">
        <v>173</v>
      </c>
      <c r="D6" s="72" t="s">
        <v>806</v>
      </c>
      <c r="E6" s="255">
        <v>71194</v>
      </c>
      <c r="F6" s="255">
        <v>17188</v>
      </c>
      <c r="G6" s="255">
        <v>79132</v>
      </c>
      <c r="H6" s="255">
        <v>25880</v>
      </c>
      <c r="I6" s="262">
        <v>-8692</v>
      </c>
      <c r="K6" s="247"/>
    </row>
    <row r="7" spans="1:11" ht="20.25" customHeight="1">
      <c r="A7" s="144"/>
      <c r="B7" s="13"/>
      <c r="C7" s="253"/>
      <c r="D7" s="72" t="s">
        <v>807</v>
      </c>
      <c r="E7" s="255">
        <v>7704</v>
      </c>
      <c r="F7" s="255">
        <v>3852</v>
      </c>
      <c r="G7" s="255">
        <v>7683</v>
      </c>
      <c r="H7" s="255">
        <v>3938</v>
      </c>
      <c r="I7" s="262">
        <v>-86</v>
      </c>
      <c r="K7" s="247"/>
    </row>
    <row r="8" spans="1:11" ht="20.25" customHeight="1">
      <c r="A8" s="30"/>
      <c r="B8" s="11"/>
      <c r="C8" s="30"/>
      <c r="D8" s="72" t="s">
        <v>808</v>
      </c>
      <c r="E8" s="256">
        <v>79068</v>
      </c>
      <c r="F8" s="255">
        <v>23091</v>
      </c>
      <c r="G8" s="255">
        <v>84742</v>
      </c>
      <c r="H8" s="255">
        <v>28985</v>
      </c>
      <c r="I8" s="262">
        <v>-5894</v>
      </c>
    </row>
    <row r="9" spans="1:11" ht="20.25" customHeight="1">
      <c r="A9" s="30" t="s">
        <v>184</v>
      </c>
      <c r="B9" s="11">
        <v>27</v>
      </c>
      <c r="C9" s="30" t="s">
        <v>173</v>
      </c>
      <c r="D9" s="72" t="s">
        <v>806</v>
      </c>
      <c r="E9" s="256">
        <v>71545</v>
      </c>
      <c r="F9" s="255">
        <v>19322</v>
      </c>
      <c r="G9" s="255">
        <v>77548</v>
      </c>
      <c r="H9" s="255">
        <v>25523</v>
      </c>
      <c r="I9" s="262">
        <v>-6201</v>
      </c>
    </row>
    <row r="10" spans="1:11" ht="20.25" customHeight="1">
      <c r="A10" s="144"/>
      <c r="B10" s="51"/>
      <c r="C10" s="51"/>
      <c r="D10" s="72" t="s">
        <v>807</v>
      </c>
      <c r="E10" s="256">
        <v>7523</v>
      </c>
      <c r="F10" s="255">
        <v>3769</v>
      </c>
      <c r="G10" s="255">
        <v>7194</v>
      </c>
      <c r="H10" s="255">
        <v>3462</v>
      </c>
      <c r="I10" s="262">
        <v>307</v>
      </c>
    </row>
    <row r="11" spans="1:11" ht="20.25" customHeight="1">
      <c r="A11" s="30"/>
      <c r="B11" s="11"/>
      <c r="C11" s="30"/>
      <c r="D11" s="72" t="s">
        <v>808</v>
      </c>
      <c r="E11" s="256">
        <v>77213</v>
      </c>
      <c r="F11" s="255">
        <v>23054</v>
      </c>
      <c r="G11" s="255">
        <v>82899</v>
      </c>
      <c r="H11" s="255">
        <v>29157</v>
      </c>
      <c r="I11" s="262">
        <v>-6103</v>
      </c>
    </row>
    <row r="12" spans="1:11" ht="20.25" customHeight="1">
      <c r="A12" s="30" t="s">
        <v>164</v>
      </c>
      <c r="B12" s="11">
        <v>2</v>
      </c>
      <c r="C12" s="30" t="s">
        <v>173</v>
      </c>
      <c r="D12" s="72" t="s">
        <v>806</v>
      </c>
      <c r="E12" s="256">
        <v>70302</v>
      </c>
      <c r="F12" s="255">
        <v>19565</v>
      </c>
      <c r="G12" s="255">
        <v>76181</v>
      </c>
      <c r="H12" s="255">
        <v>25743</v>
      </c>
      <c r="I12" s="262">
        <v>-6178</v>
      </c>
    </row>
    <row r="13" spans="1:11" ht="20.25" customHeight="1">
      <c r="A13" s="144"/>
      <c r="B13" s="51"/>
      <c r="C13" s="51"/>
      <c r="D13" s="72" t="s">
        <v>807</v>
      </c>
      <c r="E13" s="257">
        <v>6911</v>
      </c>
      <c r="F13" s="258">
        <v>3489</v>
      </c>
      <c r="G13" s="258">
        <v>6718</v>
      </c>
      <c r="H13" s="258">
        <v>3414</v>
      </c>
      <c r="I13" s="263">
        <v>75</v>
      </c>
    </row>
    <row r="14" spans="1:11">
      <c r="A14" s="154" t="s">
        <v>169</v>
      </c>
    </row>
    <row r="15" spans="1:11">
      <c r="A15" s="250" t="s">
        <v>804</v>
      </c>
    </row>
  </sheetData>
  <mergeCells count="2">
    <mergeCell ref="H3:I3"/>
    <mergeCell ref="A4:C4"/>
  </mergeCells>
  <phoneticPr fontId="17"/>
  <pageMargins left="0.78740157480314965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"/>
  <sheetViews>
    <sheetView showGridLines="0" workbookViewId="0">
      <selection activeCell="I15" sqref="I15"/>
    </sheetView>
  </sheetViews>
  <sheetFormatPr defaultRowHeight="13.5"/>
  <cols>
    <col min="1" max="1" width="4.875" style="264" customWidth="1"/>
    <col min="2" max="2" width="3.125" style="265" customWidth="1"/>
    <col min="3" max="3" width="3.5" style="264" customWidth="1"/>
    <col min="4" max="7" width="12.125" style="247" customWidth="1"/>
    <col min="8" max="8" width="12.125" style="154" customWidth="1"/>
    <col min="9" max="9" width="13" style="154" customWidth="1"/>
    <col min="10" max="256" width="9" style="154" bestFit="1" customWidth="1"/>
  </cols>
  <sheetData>
    <row r="1" spans="1:9" s="166" customFormat="1" ht="17.25" customHeight="1">
      <c r="A1" s="267" t="s">
        <v>812</v>
      </c>
      <c r="B1" s="272"/>
      <c r="C1" s="273"/>
      <c r="D1" s="275"/>
      <c r="E1" s="275"/>
      <c r="F1" s="275"/>
      <c r="G1" s="275"/>
    </row>
    <row r="2" spans="1:9" ht="6" customHeight="1">
      <c r="A2" s="268"/>
    </row>
    <row r="3" spans="1:9" ht="17.25" customHeight="1">
      <c r="A3" s="269"/>
      <c r="I3" s="280" t="s">
        <v>142</v>
      </c>
    </row>
    <row r="4" spans="1:9" ht="20.25" customHeight="1">
      <c r="A4" s="143" t="s">
        <v>154</v>
      </c>
      <c r="B4" s="72"/>
      <c r="C4" s="72"/>
      <c r="D4" s="24" t="s">
        <v>614</v>
      </c>
      <c r="E4" s="65" t="s">
        <v>2</v>
      </c>
      <c r="F4" s="23" t="s">
        <v>815</v>
      </c>
      <c r="G4" s="134"/>
      <c r="H4" s="136"/>
      <c r="I4" s="281" t="s">
        <v>706</v>
      </c>
    </row>
    <row r="5" spans="1:9" ht="20.25" customHeight="1">
      <c r="A5" s="143"/>
      <c r="B5" s="72"/>
      <c r="C5" s="72"/>
      <c r="D5" s="24"/>
      <c r="E5" s="66"/>
      <c r="F5" s="24" t="s">
        <v>527</v>
      </c>
      <c r="G5" s="260" t="s">
        <v>567</v>
      </c>
      <c r="H5" s="72" t="s">
        <v>332</v>
      </c>
      <c r="I5" s="281"/>
    </row>
    <row r="6" spans="1:9" s="266" customFormat="1" ht="25.5" customHeight="1">
      <c r="A6" s="30" t="s">
        <v>184</v>
      </c>
      <c r="B6" s="11">
        <v>22</v>
      </c>
      <c r="C6" s="129" t="s">
        <v>173</v>
      </c>
      <c r="D6" s="276">
        <v>156168</v>
      </c>
      <c r="E6" s="278">
        <v>164024</v>
      </c>
      <c r="F6" s="278">
        <v>21197</v>
      </c>
      <c r="G6" s="278">
        <v>29053</v>
      </c>
      <c r="H6" s="262">
        <v>-7856</v>
      </c>
      <c r="I6" s="282">
        <v>95.210457006291762</v>
      </c>
    </row>
    <row r="7" spans="1:9" s="266" customFormat="1" ht="25.5" customHeight="1">
      <c r="A7" s="30" t="s">
        <v>184</v>
      </c>
      <c r="B7" s="11">
        <v>27</v>
      </c>
      <c r="C7" s="129" t="s">
        <v>173</v>
      </c>
      <c r="D7" s="276">
        <v>153545</v>
      </c>
      <c r="E7" s="278">
        <v>159211</v>
      </c>
      <c r="F7" s="278">
        <v>23216</v>
      </c>
      <c r="G7" s="278">
        <v>28882</v>
      </c>
      <c r="H7" s="262">
        <v>-5666</v>
      </c>
      <c r="I7" s="282">
        <v>96.44120067080793</v>
      </c>
    </row>
    <row r="8" spans="1:9" s="266" customFormat="1" ht="26.25" customHeight="1">
      <c r="A8" s="144" t="s">
        <v>164</v>
      </c>
      <c r="B8" s="13">
        <v>2</v>
      </c>
      <c r="C8" s="253" t="s">
        <v>173</v>
      </c>
      <c r="D8" s="277">
        <v>149917</v>
      </c>
      <c r="E8" s="279">
        <v>155549</v>
      </c>
      <c r="F8" s="279">
        <v>23188</v>
      </c>
      <c r="G8" s="279">
        <v>28820</v>
      </c>
      <c r="H8" s="263">
        <v>-5632</v>
      </c>
      <c r="I8" s="283">
        <v>96.379275982999999</v>
      </c>
    </row>
    <row r="9" spans="1:9" ht="20.25" customHeight="1">
      <c r="A9" s="269" t="s">
        <v>169</v>
      </c>
    </row>
    <row r="10" spans="1:9" s="247" customFormat="1" ht="20.25" customHeight="1">
      <c r="A10" s="270" t="s">
        <v>813</v>
      </c>
      <c r="B10" s="265"/>
      <c r="C10" s="274"/>
      <c r="H10" s="154"/>
      <c r="I10" s="154"/>
    </row>
    <row r="11" spans="1:9" s="247" customFormat="1" ht="15" customHeight="1">
      <c r="A11" s="271" t="s">
        <v>814</v>
      </c>
      <c r="B11" s="265"/>
      <c r="C11" s="274"/>
      <c r="H11" s="154"/>
      <c r="I11" s="154"/>
    </row>
    <row r="12" spans="1:9">
      <c r="A12" s="271"/>
    </row>
  </sheetData>
  <mergeCells count="5">
    <mergeCell ref="F4:H4"/>
    <mergeCell ref="A4:C5"/>
    <mergeCell ref="D4:D5"/>
    <mergeCell ref="E4:E5"/>
    <mergeCell ref="I4:I5"/>
  </mergeCells>
  <phoneticPr fontId="17"/>
  <pageMargins left="0.78740157480314965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10"/>
  <sheetViews>
    <sheetView showGridLines="0" workbookViewId="0">
      <selection activeCell="G18" sqref="G18"/>
    </sheetView>
  </sheetViews>
  <sheetFormatPr defaultRowHeight="13.5"/>
  <cols>
    <col min="1" max="1" width="4.375" style="1" customWidth="1"/>
    <col min="2" max="2" width="3" style="1" customWidth="1"/>
    <col min="3" max="3" width="4.375" style="1" customWidth="1"/>
    <col min="4" max="7" width="10.625" style="2" customWidth="1"/>
    <col min="8" max="256" width="9" style="1" bestFit="1" customWidth="1"/>
  </cols>
  <sheetData>
    <row r="1" spans="1:7" s="3" customFormat="1" ht="17.25" customHeight="1">
      <c r="A1" s="5" t="s">
        <v>151</v>
      </c>
      <c r="D1" s="15"/>
      <c r="E1" s="15"/>
      <c r="F1" s="15"/>
      <c r="G1" s="15"/>
    </row>
    <row r="2" spans="1:7" ht="7.5" customHeight="1">
      <c r="A2" s="6"/>
    </row>
    <row r="3" spans="1:7" ht="20.25" customHeight="1">
      <c r="A3" s="7" t="s">
        <v>146</v>
      </c>
      <c r="G3" s="28" t="s">
        <v>134</v>
      </c>
    </row>
    <row r="4" spans="1:7" ht="20.25" customHeight="1">
      <c r="A4" s="8" t="s">
        <v>153</v>
      </c>
      <c r="B4" s="29"/>
      <c r="C4" s="31"/>
      <c r="D4" s="16" t="s">
        <v>138</v>
      </c>
      <c r="E4" s="23" t="s">
        <v>99</v>
      </c>
      <c r="F4" s="27"/>
      <c r="G4" s="27"/>
    </row>
    <row r="5" spans="1:7" ht="20.25" customHeight="1">
      <c r="A5" s="9"/>
      <c r="B5" s="9"/>
      <c r="C5" s="32"/>
      <c r="D5" s="17"/>
      <c r="E5" s="24" t="s">
        <v>139</v>
      </c>
      <c r="F5" s="24" t="s">
        <v>144</v>
      </c>
      <c r="G5" s="23" t="s">
        <v>148</v>
      </c>
    </row>
    <row r="6" spans="1:7" ht="20.25" customHeight="1">
      <c r="A6" s="10" t="s">
        <v>158</v>
      </c>
      <c r="B6" s="10">
        <v>22</v>
      </c>
      <c r="C6" s="33" t="s">
        <v>172</v>
      </c>
      <c r="D6" s="18">
        <v>56489</v>
      </c>
      <c r="E6" s="25">
        <v>164024</v>
      </c>
      <c r="F6" s="25">
        <v>80277</v>
      </c>
      <c r="G6" s="25">
        <v>83747</v>
      </c>
    </row>
    <row r="7" spans="1:7" ht="20.25" customHeight="1">
      <c r="A7" s="11" t="s">
        <v>158</v>
      </c>
      <c r="B7" s="30">
        <v>27</v>
      </c>
      <c r="C7" s="30" t="s">
        <v>172</v>
      </c>
      <c r="D7" s="19">
        <v>57838</v>
      </c>
      <c r="E7" s="20">
        <v>159211</v>
      </c>
      <c r="F7" s="20">
        <v>78209</v>
      </c>
      <c r="G7" s="20">
        <v>81002</v>
      </c>
    </row>
    <row r="8" spans="1:7" ht="20.25" customHeight="1">
      <c r="A8" s="13" t="s">
        <v>163</v>
      </c>
      <c r="B8" s="13">
        <v>2</v>
      </c>
      <c r="C8" s="34" t="s">
        <v>172</v>
      </c>
      <c r="D8" s="21">
        <v>60918</v>
      </c>
      <c r="E8" s="26">
        <v>155549</v>
      </c>
      <c r="F8" s="26">
        <v>77408</v>
      </c>
      <c r="G8" s="26">
        <v>78141</v>
      </c>
    </row>
    <row r="9" spans="1:7" ht="20.25" customHeight="1">
      <c r="A9" s="14" t="s">
        <v>168</v>
      </c>
    </row>
    <row r="10" spans="1:7" ht="20.25" customHeight="1">
      <c r="A10" s="4" t="s">
        <v>38</v>
      </c>
    </row>
  </sheetData>
  <mergeCells count="3">
    <mergeCell ref="E4:G4"/>
    <mergeCell ref="A4:C5"/>
    <mergeCell ref="D4:D5"/>
  </mergeCells>
  <phoneticPr fontId="4"/>
  <pageMargins left="0.78740157480314965" right="0.55118110236220474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3"/>
  <sheetViews>
    <sheetView showGridLines="0" topLeftCell="A16" workbookViewId="0">
      <selection activeCell="I36" sqref="I36"/>
    </sheetView>
  </sheetViews>
  <sheetFormatPr defaultRowHeight="13.5"/>
  <cols>
    <col min="1" max="1" width="4.875" style="35" customWidth="1"/>
    <col min="2" max="2" width="3.25" style="36" customWidth="1"/>
    <col min="3" max="3" width="3.125" style="37" customWidth="1"/>
    <col min="4" max="4" width="7.875" style="37" customWidth="1"/>
    <col min="5" max="5" width="13.375" style="38" customWidth="1"/>
    <col min="6" max="6" width="11" style="39" customWidth="1"/>
    <col min="7" max="7" width="14" style="38" customWidth="1"/>
    <col min="8" max="9" width="12.5" style="35" customWidth="1"/>
    <col min="10" max="256" width="9" style="35" bestFit="1" customWidth="1"/>
  </cols>
  <sheetData>
    <row r="1" spans="1:9" s="40" customFormat="1" ht="20.25" customHeight="1">
      <c r="A1" s="41" t="s">
        <v>176</v>
      </c>
      <c r="B1" s="44"/>
      <c r="C1" s="48"/>
      <c r="D1" s="48"/>
      <c r="E1" s="54"/>
      <c r="F1" s="59"/>
      <c r="G1" s="54"/>
    </row>
    <row r="2" spans="1:9" ht="7.5" customHeight="1">
      <c r="A2" s="42"/>
    </row>
    <row r="3" spans="1:9" ht="20.25" customHeight="1">
      <c r="I3" s="74" t="s">
        <v>141</v>
      </c>
    </row>
    <row r="4" spans="1:9" ht="20.25" customHeight="1">
      <c r="A4" s="8" t="s">
        <v>153</v>
      </c>
      <c r="B4" s="45"/>
      <c r="C4" s="49"/>
      <c r="D4" s="52" t="s">
        <v>188</v>
      </c>
      <c r="E4" s="16" t="s">
        <v>45</v>
      </c>
      <c r="F4" s="60" t="s">
        <v>197</v>
      </c>
      <c r="G4" s="65" t="s">
        <v>199</v>
      </c>
      <c r="H4" s="71" t="s">
        <v>204</v>
      </c>
      <c r="I4" s="75"/>
    </row>
    <row r="5" spans="1:9" ht="20.25" customHeight="1">
      <c r="A5" s="43"/>
      <c r="B5" s="43"/>
      <c r="C5" s="50"/>
      <c r="D5" s="53"/>
      <c r="E5" s="55"/>
      <c r="F5" s="55"/>
      <c r="G5" s="66" t="s">
        <v>179</v>
      </c>
      <c r="H5" s="72" t="s">
        <v>205</v>
      </c>
      <c r="I5" s="71" t="s">
        <v>174</v>
      </c>
    </row>
    <row r="6" spans="1:9" ht="20.25" customHeight="1">
      <c r="A6" s="11" t="s">
        <v>178</v>
      </c>
      <c r="B6" s="11">
        <v>35</v>
      </c>
      <c r="C6" s="7" t="s">
        <v>186</v>
      </c>
      <c r="D6" s="11" t="s">
        <v>192</v>
      </c>
      <c r="E6" s="28">
        <v>31806</v>
      </c>
      <c r="F6" s="11">
        <v>2.6</v>
      </c>
      <c r="G6" s="67">
        <v>12233.1</v>
      </c>
      <c r="H6" s="11">
        <v>43.3</v>
      </c>
      <c r="I6" s="11">
        <v>2.1</v>
      </c>
    </row>
    <row r="7" spans="1:9" ht="20.25" customHeight="1">
      <c r="A7" s="11" t="s">
        <v>178</v>
      </c>
      <c r="B7" s="11">
        <v>40</v>
      </c>
      <c r="C7" s="7" t="s">
        <v>186</v>
      </c>
      <c r="D7" s="11" t="s">
        <v>192</v>
      </c>
      <c r="E7" s="28">
        <v>32443</v>
      </c>
      <c r="F7" s="11">
        <v>2.8</v>
      </c>
      <c r="G7" s="67">
        <v>11586.8</v>
      </c>
      <c r="H7" s="11">
        <v>43.4</v>
      </c>
      <c r="I7" s="11">
        <v>2.2999999999999998</v>
      </c>
    </row>
    <row r="8" spans="1:9" ht="20.25" customHeight="1">
      <c r="A8" s="11" t="s">
        <v>178</v>
      </c>
      <c r="B8" s="11">
        <v>45</v>
      </c>
      <c r="C8" s="7" t="s">
        <v>186</v>
      </c>
      <c r="D8" s="11" t="s">
        <v>192</v>
      </c>
      <c r="E8" s="28">
        <v>35200</v>
      </c>
      <c r="F8" s="11">
        <v>3.8</v>
      </c>
      <c r="G8" s="67">
        <v>9263.2000000000007</v>
      </c>
      <c r="H8" s="11">
        <v>44.9</v>
      </c>
      <c r="I8" s="11">
        <v>3.1</v>
      </c>
    </row>
    <row r="9" spans="1:9" ht="20.25" customHeight="1">
      <c r="A9" s="11" t="s">
        <v>178</v>
      </c>
      <c r="B9" s="11">
        <v>50</v>
      </c>
      <c r="C9" s="7" t="s">
        <v>186</v>
      </c>
      <c r="D9" s="11" t="s">
        <v>192</v>
      </c>
      <c r="E9" s="28">
        <v>39436</v>
      </c>
      <c r="F9" s="11">
        <v>5.7</v>
      </c>
      <c r="G9" s="67">
        <v>6918.6</v>
      </c>
      <c r="H9" s="11">
        <v>47.4</v>
      </c>
      <c r="I9" s="11">
        <v>4.7</v>
      </c>
    </row>
    <row r="10" spans="1:9" ht="20.25" customHeight="1">
      <c r="A10" s="11" t="s">
        <v>178</v>
      </c>
      <c r="B10" s="11">
        <v>55</v>
      </c>
      <c r="C10" s="7" t="s">
        <v>186</v>
      </c>
      <c r="D10" s="11" t="s">
        <v>192</v>
      </c>
      <c r="E10" s="28">
        <v>42352</v>
      </c>
      <c r="F10" s="11">
        <v>6.9</v>
      </c>
      <c r="G10" s="67">
        <v>6138</v>
      </c>
      <c r="H10" s="11">
        <v>49.5</v>
      </c>
      <c r="I10" s="11">
        <v>5.6</v>
      </c>
    </row>
    <row r="11" spans="1:9" ht="20.25" customHeight="1">
      <c r="A11" s="11" t="s">
        <v>178</v>
      </c>
      <c r="B11" s="11">
        <v>60</v>
      </c>
      <c r="C11" s="7" t="s">
        <v>186</v>
      </c>
      <c r="D11" s="11" t="s">
        <v>192</v>
      </c>
      <c r="E11" s="28">
        <v>39855</v>
      </c>
      <c r="F11" s="11">
        <v>6.8</v>
      </c>
      <c r="G11" s="67">
        <v>5861</v>
      </c>
      <c r="H11" s="11">
        <v>46.2</v>
      </c>
      <c r="I11" s="11">
        <v>5.6</v>
      </c>
    </row>
    <row r="12" spans="1:9" ht="20.25" customHeight="1">
      <c r="A12" s="11" t="s">
        <v>178</v>
      </c>
      <c r="B12" s="11">
        <v>60</v>
      </c>
      <c r="C12" s="7" t="s">
        <v>186</v>
      </c>
      <c r="D12" s="11" t="s">
        <v>131</v>
      </c>
      <c r="E12" s="28">
        <v>7331</v>
      </c>
      <c r="F12" s="11">
        <v>2.2000000000000002</v>
      </c>
      <c r="G12" s="67">
        <v>3332.3</v>
      </c>
      <c r="H12" s="11" t="s">
        <v>208</v>
      </c>
      <c r="I12" s="11" t="s">
        <v>208</v>
      </c>
    </row>
    <row r="13" spans="1:9" ht="20.25" customHeight="1">
      <c r="A13" s="11" t="s">
        <v>181</v>
      </c>
      <c r="B13" s="11">
        <v>2</v>
      </c>
      <c r="C13" s="7" t="s">
        <v>186</v>
      </c>
      <c r="D13" s="11" t="s">
        <v>192</v>
      </c>
      <c r="E13" s="28">
        <v>44015</v>
      </c>
      <c r="F13" s="11">
        <v>8.8000000000000007</v>
      </c>
      <c r="G13" s="67">
        <v>5001.7</v>
      </c>
      <c r="H13" s="11">
        <v>51.1</v>
      </c>
      <c r="I13" s="11">
        <v>7.2</v>
      </c>
    </row>
    <row r="14" spans="1:9" ht="20.25" customHeight="1">
      <c r="A14" s="11" t="s">
        <v>181</v>
      </c>
      <c r="B14" s="11">
        <v>2</v>
      </c>
      <c r="C14" s="7" t="s">
        <v>186</v>
      </c>
      <c r="D14" s="11" t="s">
        <v>131</v>
      </c>
      <c r="E14" s="28">
        <v>9006</v>
      </c>
      <c r="F14" s="11">
        <v>2.6</v>
      </c>
      <c r="G14" s="67">
        <v>6463.8</v>
      </c>
      <c r="H14" s="11" t="s">
        <v>208</v>
      </c>
      <c r="I14" s="11" t="s">
        <v>208</v>
      </c>
    </row>
    <row r="15" spans="1:9" ht="20.25" customHeight="1">
      <c r="A15" s="11" t="s">
        <v>181</v>
      </c>
      <c r="B15" s="11">
        <v>7</v>
      </c>
      <c r="C15" s="7" t="s">
        <v>186</v>
      </c>
      <c r="D15" s="11" t="s">
        <v>192</v>
      </c>
      <c r="E15" s="28">
        <v>44847</v>
      </c>
      <c r="F15" s="11">
        <v>9.3000000000000007</v>
      </c>
      <c r="G15" s="67">
        <v>4822.3</v>
      </c>
      <c r="H15" s="11">
        <v>52.7</v>
      </c>
      <c r="I15" s="11">
        <v>7.6</v>
      </c>
    </row>
    <row r="16" spans="1:9" ht="20.25" customHeight="1">
      <c r="A16" s="11" t="s">
        <v>181</v>
      </c>
      <c r="B16" s="11">
        <v>7</v>
      </c>
      <c r="C16" s="7" t="s">
        <v>186</v>
      </c>
      <c r="D16" s="11" t="s">
        <v>131</v>
      </c>
      <c r="E16" s="28">
        <v>10907</v>
      </c>
      <c r="F16" s="11">
        <v>2.9</v>
      </c>
      <c r="G16" s="67">
        <v>3722.5</v>
      </c>
      <c r="H16" s="11" t="s">
        <v>208</v>
      </c>
      <c r="I16" s="11" t="s">
        <v>208</v>
      </c>
    </row>
    <row r="17" spans="1:9" ht="20.25" customHeight="1">
      <c r="A17" s="11" t="s">
        <v>181</v>
      </c>
      <c r="B17" s="11">
        <v>12</v>
      </c>
      <c r="C17" s="7" t="s">
        <v>186</v>
      </c>
      <c r="D17" s="11" t="s">
        <v>192</v>
      </c>
      <c r="E17" s="28">
        <v>43835</v>
      </c>
      <c r="F17" s="11">
        <v>9.6</v>
      </c>
      <c r="G17" s="67">
        <v>4580.5</v>
      </c>
      <c r="H17" s="11">
        <v>52.3</v>
      </c>
      <c r="I17" s="11">
        <v>7.8</v>
      </c>
    </row>
    <row r="18" spans="1:9" ht="20.25" customHeight="1">
      <c r="A18" s="11" t="s">
        <v>181</v>
      </c>
      <c r="B18" s="11">
        <v>12</v>
      </c>
      <c r="C18" s="7" t="s">
        <v>186</v>
      </c>
      <c r="D18" s="11" t="s">
        <v>131</v>
      </c>
      <c r="E18" s="28">
        <v>11155</v>
      </c>
      <c r="F18" s="11">
        <v>3.2</v>
      </c>
      <c r="G18" s="67">
        <v>3485.9</v>
      </c>
      <c r="H18" s="11" t="s">
        <v>208</v>
      </c>
      <c r="I18" s="11" t="s">
        <v>208</v>
      </c>
    </row>
    <row r="19" spans="1:9" ht="20.25" customHeight="1">
      <c r="A19" s="11" t="s">
        <v>181</v>
      </c>
      <c r="B19" s="11">
        <v>17</v>
      </c>
      <c r="C19" s="7" t="s">
        <v>186</v>
      </c>
      <c r="D19" s="11" t="s">
        <v>192</v>
      </c>
      <c r="E19" s="28">
        <v>42729</v>
      </c>
      <c r="F19" s="11">
        <v>9.6999999999999993</v>
      </c>
      <c r="G19" s="67">
        <v>4427.8999999999996</v>
      </c>
      <c r="H19" s="11">
        <v>51.9</v>
      </c>
      <c r="I19" s="11">
        <v>7.9</v>
      </c>
    </row>
    <row r="20" spans="1:9" ht="20.25" customHeight="1">
      <c r="A20" s="11" t="s">
        <v>181</v>
      </c>
      <c r="B20" s="11">
        <v>17</v>
      </c>
      <c r="C20" s="7" t="s">
        <v>186</v>
      </c>
      <c r="D20" s="11" t="s">
        <v>131</v>
      </c>
      <c r="E20" s="28">
        <v>11986</v>
      </c>
      <c r="F20" s="11">
        <v>3.3</v>
      </c>
      <c r="G20" s="67">
        <v>3688</v>
      </c>
      <c r="H20" s="11" t="s">
        <v>208</v>
      </c>
      <c r="I20" s="11" t="s">
        <v>208</v>
      </c>
    </row>
    <row r="21" spans="1:9" ht="20.25" customHeight="1">
      <c r="A21" s="11" t="s">
        <v>183</v>
      </c>
      <c r="B21" s="46">
        <v>22</v>
      </c>
      <c r="C21" s="7" t="s">
        <v>172</v>
      </c>
      <c r="D21" s="11" t="s">
        <v>193</v>
      </c>
      <c r="E21" s="56">
        <v>57347</v>
      </c>
      <c r="F21" s="61">
        <v>13.45</v>
      </c>
      <c r="G21" s="68">
        <v>4263.7</v>
      </c>
      <c r="H21" s="61">
        <v>35</v>
      </c>
      <c r="I21" s="7">
        <v>4.0999999999999996</v>
      </c>
    </row>
    <row r="22" spans="1:9" ht="20.25" customHeight="1">
      <c r="A22" s="11"/>
      <c r="B22" s="46"/>
      <c r="C22" s="7"/>
      <c r="D22" s="11" t="s">
        <v>75</v>
      </c>
      <c r="E22" s="56">
        <v>45020</v>
      </c>
      <c r="F22" s="62">
        <v>10.17</v>
      </c>
      <c r="G22" s="69">
        <v>4426.7</v>
      </c>
      <c r="H22" s="11" t="s">
        <v>208</v>
      </c>
      <c r="I22" s="11" t="s">
        <v>208</v>
      </c>
    </row>
    <row r="23" spans="1:9" ht="20.25" customHeight="1">
      <c r="A23" s="11"/>
      <c r="B23" s="46"/>
      <c r="C23" s="7"/>
      <c r="D23" s="11" t="s">
        <v>196</v>
      </c>
      <c r="E23" s="56">
        <v>12327</v>
      </c>
      <c r="F23" s="62">
        <v>3.28</v>
      </c>
      <c r="G23" s="69">
        <v>3758.2</v>
      </c>
      <c r="H23" s="11" t="s">
        <v>208</v>
      </c>
      <c r="I23" s="11" t="s">
        <v>208</v>
      </c>
    </row>
    <row r="24" spans="1:9" ht="20.25" customHeight="1">
      <c r="A24" s="11" t="s">
        <v>183</v>
      </c>
      <c r="B24" s="46">
        <v>27</v>
      </c>
      <c r="C24" s="7" t="s">
        <v>172</v>
      </c>
      <c r="D24" s="11" t="s">
        <v>193</v>
      </c>
      <c r="E24" s="56">
        <v>56831</v>
      </c>
      <c r="F24" s="62">
        <v>13.7</v>
      </c>
      <c r="G24" s="69">
        <v>4154.3</v>
      </c>
      <c r="H24" s="11">
        <v>35.700000000000003</v>
      </c>
      <c r="I24" s="11">
        <v>4.0999999999999996</v>
      </c>
    </row>
    <row r="25" spans="1:9" ht="20.25" customHeight="1">
      <c r="A25" s="11"/>
      <c r="B25" s="46"/>
      <c r="C25" s="7"/>
      <c r="D25" s="11" t="s">
        <v>75</v>
      </c>
      <c r="E25" s="56">
        <v>43950</v>
      </c>
      <c r="F25" s="62">
        <v>10.25</v>
      </c>
      <c r="G25" s="69">
        <v>4287.8</v>
      </c>
      <c r="H25" s="73" t="s">
        <v>208</v>
      </c>
      <c r="I25" s="73" t="s">
        <v>208</v>
      </c>
    </row>
    <row r="26" spans="1:9" ht="20.25" customHeight="1">
      <c r="A26" s="11"/>
      <c r="B26" s="46"/>
      <c r="C26" s="7"/>
      <c r="D26" s="11" t="s">
        <v>196</v>
      </c>
      <c r="E26" s="56">
        <v>12881</v>
      </c>
      <c r="F26" s="62">
        <v>3.42</v>
      </c>
      <c r="G26" s="69">
        <v>3766.4</v>
      </c>
      <c r="H26" s="11" t="s">
        <v>208</v>
      </c>
      <c r="I26" s="11" t="s">
        <v>208</v>
      </c>
    </row>
    <row r="27" spans="1:9" ht="20.25" customHeight="1">
      <c r="A27" s="11" t="s">
        <v>163</v>
      </c>
      <c r="B27" s="46">
        <v>2</v>
      </c>
      <c r="C27" s="7" t="s">
        <v>172</v>
      </c>
      <c r="D27" s="11" t="s">
        <v>193</v>
      </c>
      <c r="E27" s="56">
        <v>60411</v>
      </c>
      <c r="F27" s="62">
        <v>15.72</v>
      </c>
      <c r="G27" s="69">
        <v>3842.9</v>
      </c>
      <c r="H27" s="11">
        <v>38.799999999999997</v>
      </c>
      <c r="I27" s="11">
        <v>4.7</v>
      </c>
    </row>
    <row r="28" spans="1:9" ht="20.25" customHeight="1">
      <c r="A28" s="11"/>
      <c r="B28" s="46"/>
      <c r="C28" s="7"/>
      <c r="D28" s="11" t="s">
        <v>75</v>
      </c>
      <c r="E28" s="56">
        <v>47172</v>
      </c>
      <c r="F28" s="62">
        <v>11.88</v>
      </c>
      <c r="G28" s="69">
        <v>3970.7</v>
      </c>
      <c r="H28" s="73" t="s">
        <v>208</v>
      </c>
      <c r="I28" s="73" t="s">
        <v>208</v>
      </c>
    </row>
    <row r="29" spans="1:9" ht="20.25" customHeight="1">
      <c r="A29" s="13"/>
      <c r="B29" s="47"/>
      <c r="C29" s="51"/>
      <c r="D29" s="13" t="s">
        <v>196</v>
      </c>
      <c r="E29" s="57">
        <v>13239</v>
      </c>
      <c r="F29" s="63">
        <v>3.85</v>
      </c>
      <c r="G29" s="70">
        <v>3438.7</v>
      </c>
      <c r="H29" s="13" t="s">
        <v>208</v>
      </c>
      <c r="I29" s="13" t="s">
        <v>208</v>
      </c>
    </row>
    <row r="30" spans="1:9" s="7" customFormat="1" ht="20.25" customHeight="1">
      <c r="A30" s="7" t="s">
        <v>168</v>
      </c>
      <c r="B30" s="11"/>
      <c r="C30" s="30"/>
      <c r="D30" s="30"/>
      <c r="E30" s="58"/>
      <c r="F30" s="64"/>
      <c r="G30" s="58"/>
    </row>
    <row r="31" spans="1:9" s="7" customFormat="1" ht="20.25" customHeight="1">
      <c r="A31" s="7" t="s">
        <v>155</v>
      </c>
      <c r="B31" s="11"/>
      <c r="C31" s="30"/>
      <c r="D31" s="30"/>
      <c r="E31" s="58"/>
      <c r="F31" s="64"/>
      <c r="G31" s="58"/>
    </row>
    <row r="32" spans="1:9" s="7" customFormat="1" ht="20.25" customHeight="1">
      <c r="A32" s="7" t="s">
        <v>171</v>
      </c>
      <c r="B32" s="11"/>
      <c r="C32" s="30"/>
      <c r="E32" s="30"/>
      <c r="F32" s="58"/>
      <c r="G32" s="64"/>
      <c r="H32" s="58"/>
    </row>
    <row r="33" spans="1:6" s="7" customFormat="1" ht="20.25" customHeight="1">
      <c r="A33" s="7" t="s">
        <v>123</v>
      </c>
      <c r="B33" s="11"/>
      <c r="C33" s="30"/>
      <c r="D33" s="30"/>
      <c r="E33" s="58"/>
      <c r="F33" s="64"/>
    </row>
  </sheetData>
  <mergeCells count="5">
    <mergeCell ref="H4:I4"/>
    <mergeCell ref="A4:C5"/>
    <mergeCell ref="D4:D5"/>
    <mergeCell ref="E4:E5"/>
    <mergeCell ref="F4:F5"/>
  </mergeCells>
  <phoneticPr fontId="4"/>
  <pageMargins left="0.78740157480314965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161"/>
  <sheetViews>
    <sheetView showGridLines="0" view="pageBreakPreview" topLeftCell="A15" zoomScale="118" zoomScaleSheetLayoutView="118" workbookViewId="0">
      <selection activeCell="F27" sqref="F27"/>
    </sheetView>
  </sheetViews>
  <sheetFormatPr defaultRowHeight="13.5"/>
  <cols>
    <col min="1" max="1" width="3" style="35" customWidth="1"/>
    <col min="2" max="2" width="15.375" style="35" customWidth="1"/>
    <col min="3" max="4" width="7.125" style="35" customWidth="1"/>
    <col min="5" max="5" width="8.125" style="35" bestFit="1" customWidth="1"/>
    <col min="6" max="6" width="7.125" style="35" customWidth="1"/>
    <col min="7" max="7" width="2.125" style="35" customWidth="1"/>
    <col min="8" max="8" width="3" style="35" customWidth="1"/>
    <col min="9" max="9" width="15.375" style="35" customWidth="1"/>
    <col min="10" max="13" width="7.125" style="35" customWidth="1"/>
    <col min="14" max="14" width="2.125" style="35" customWidth="1"/>
    <col min="15" max="15" width="3" style="35" customWidth="1"/>
    <col min="16" max="16" width="15.375" style="35" customWidth="1"/>
    <col min="17" max="18" width="7.125" style="35" customWidth="1"/>
    <col min="19" max="19" width="8.125" style="35" bestFit="1" customWidth="1"/>
    <col min="20" max="20" width="7.125" style="35" customWidth="1"/>
    <col min="21" max="22" width="9" style="40" bestFit="1" customWidth="1"/>
    <col min="23" max="256" width="9" style="35" bestFit="1" customWidth="1"/>
  </cols>
  <sheetData>
    <row r="1" spans="1:20" s="76" customFormat="1" ht="17.25" customHeight="1">
      <c r="A1" s="77" t="s">
        <v>6</v>
      </c>
    </row>
    <row r="2" spans="1:20" s="7" customFormat="1" ht="7.5" customHeight="1">
      <c r="A2" s="78"/>
    </row>
    <row r="3" spans="1:20" s="7" customFormat="1" ht="20.25" customHeight="1">
      <c r="A3" s="7" t="s">
        <v>27</v>
      </c>
      <c r="C3" s="11"/>
      <c r="K3" s="94"/>
      <c r="L3" s="94"/>
      <c r="M3" s="94"/>
      <c r="R3" s="94"/>
      <c r="S3" s="94"/>
      <c r="T3" s="11" t="s">
        <v>447</v>
      </c>
    </row>
    <row r="4" spans="1:20" s="7" customFormat="1" ht="20.25" customHeight="1">
      <c r="A4" s="79" t="s">
        <v>211</v>
      </c>
      <c r="B4" s="79"/>
      <c r="C4" s="79" t="s">
        <v>313</v>
      </c>
      <c r="D4" s="79"/>
      <c r="E4" s="79"/>
      <c r="F4" s="79" t="s">
        <v>320</v>
      </c>
      <c r="H4" s="79" t="s">
        <v>211</v>
      </c>
      <c r="I4" s="79"/>
      <c r="J4" s="79" t="s">
        <v>313</v>
      </c>
      <c r="K4" s="79"/>
      <c r="L4" s="79"/>
      <c r="M4" s="79" t="s">
        <v>320</v>
      </c>
      <c r="O4" s="79" t="s">
        <v>211</v>
      </c>
      <c r="P4" s="79"/>
      <c r="Q4" s="79" t="s">
        <v>313</v>
      </c>
      <c r="R4" s="79"/>
      <c r="S4" s="79"/>
      <c r="T4" s="79" t="s">
        <v>320</v>
      </c>
    </row>
    <row r="5" spans="1:20" s="7" customFormat="1" ht="20.25" customHeight="1">
      <c r="A5" s="79"/>
      <c r="B5" s="79"/>
      <c r="C5" s="79" t="s">
        <v>144</v>
      </c>
      <c r="D5" s="79" t="s">
        <v>315</v>
      </c>
      <c r="E5" s="79" t="s">
        <v>317</v>
      </c>
      <c r="F5" s="79"/>
      <c r="G5" s="30"/>
      <c r="H5" s="79"/>
      <c r="I5" s="79"/>
      <c r="J5" s="79" t="s">
        <v>144</v>
      </c>
      <c r="K5" s="79" t="s">
        <v>315</v>
      </c>
      <c r="L5" s="79" t="s">
        <v>317</v>
      </c>
      <c r="M5" s="79"/>
      <c r="N5" s="30"/>
      <c r="O5" s="79"/>
      <c r="P5" s="79"/>
      <c r="Q5" s="79" t="s">
        <v>144</v>
      </c>
      <c r="R5" s="79" t="s">
        <v>315</v>
      </c>
      <c r="S5" s="79" t="s">
        <v>317</v>
      </c>
      <c r="T5" s="79"/>
    </row>
    <row r="6" spans="1:20" s="7" customFormat="1" ht="20.25" customHeight="1">
      <c r="A6" s="79" t="s">
        <v>140</v>
      </c>
      <c r="B6" s="79"/>
      <c r="C6" s="92">
        <f>SUM(C7:C12)</f>
        <v>37355</v>
      </c>
      <c r="D6" s="92">
        <f>SUM(D7:D12)</f>
        <v>38341</v>
      </c>
      <c r="E6" s="92">
        <f>SUM(E7:E12)</f>
        <v>75696</v>
      </c>
      <c r="F6" s="92">
        <f>SUM(F7:F12)</f>
        <v>34373</v>
      </c>
      <c r="G6" s="58"/>
      <c r="H6" s="81" t="s">
        <v>166</v>
      </c>
      <c r="I6" s="91" t="s">
        <v>338</v>
      </c>
      <c r="J6" s="97">
        <v>674</v>
      </c>
      <c r="K6" s="97">
        <v>694</v>
      </c>
      <c r="L6" s="97">
        <f t="shared" ref="L6:L63" si="0">J6+K6</f>
        <v>1368</v>
      </c>
      <c r="M6" s="97">
        <v>580</v>
      </c>
      <c r="N6" s="58"/>
      <c r="O6" s="81" t="s">
        <v>422</v>
      </c>
      <c r="P6" s="91" t="s">
        <v>433</v>
      </c>
      <c r="Q6" s="97">
        <v>802</v>
      </c>
      <c r="R6" s="97">
        <v>787</v>
      </c>
      <c r="S6" s="97">
        <f t="shared" ref="S6:S26" si="1">Q6+R6</f>
        <v>1589</v>
      </c>
      <c r="T6" s="97">
        <v>684</v>
      </c>
    </row>
    <row r="7" spans="1:20" s="7" customFormat="1" ht="20.25" customHeight="1">
      <c r="A7" s="79" t="s">
        <v>13</v>
      </c>
      <c r="B7" s="79"/>
      <c r="C7" s="92">
        <f>SUM(C22:C56)</f>
        <v>18739</v>
      </c>
      <c r="D7" s="92">
        <f>SUM(D22:D56)</f>
        <v>19283</v>
      </c>
      <c r="E7" s="92">
        <f>SUM(E22:E56)</f>
        <v>38022</v>
      </c>
      <c r="F7" s="92">
        <f>SUM(F22:F56)</f>
        <v>17765</v>
      </c>
      <c r="G7" s="58"/>
      <c r="H7" s="82" t="s">
        <v>322</v>
      </c>
      <c r="I7" s="91" t="s">
        <v>321</v>
      </c>
      <c r="J7" s="97">
        <v>57</v>
      </c>
      <c r="K7" s="97">
        <v>64</v>
      </c>
      <c r="L7" s="97">
        <f t="shared" si="0"/>
        <v>121</v>
      </c>
      <c r="M7" s="97">
        <v>49</v>
      </c>
      <c r="N7" s="58"/>
      <c r="O7" s="82" t="s">
        <v>424</v>
      </c>
      <c r="P7" s="91" t="s">
        <v>423</v>
      </c>
      <c r="Q7" s="97">
        <v>327</v>
      </c>
      <c r="R7" s="97">
        <v>289</v>
      </c>
      <c r="S7" s="97">
        <f t="shared" si="1"/>
        <v>616</v>
      </c>
      <c r="T7" s="97">
        <v>237</v>
      </c>
    </row>
    <row r="8" spans="1:20" s="7" customFormat="1" ht="20.25" customHeight="1">
      <c r="A8" s="79" t="s">
        <v>217</v>
      </c>
      <c r="B8" s="79"/>
      <c r="C8" s="92">
        <f>SUM(C57:C68)</f>
        <v>8156</v>
      </c>
      <c r="D8" s="92">
        <f>SUM(D57:D68)</f>
        <v>8298</v>
      </c>
      <c r="E8" s="92">
        <f>SUM(E57:E68)</f>
        <v>16454</v>
      </c>
      <c r="F8" s="92">
        <f>SUM(F57:F68)</f>
        <v>7394</v>
      </c>
      <c r="G8" s="58"/>
      <c r="H8" s="82"/>
      <c r="I8" s="91" t="s">
        <v>341</v>
      </c>
      <c r="J8" s="97">
        <v>171</v>
      </c>
      <c r="K8" s="97">
        <v>159</v>
      </c>
      <c r="L8" s="97">
        <f t="shared" si="0"/>
        <v>330</v>
      </c>
      <c r="M8" s="97">
        <v>136</v>
      </c>
      <c r="N8" s="58"/>
      <c r="O8" s="82"/>
      <c r="P8" s="91" t="s">
        <v>436</v>
      </c>
      <c r="Q8" s="97">
        <v>381</v>
      </c>
      <c r="R8" s="97">
        <v>381</v>
      </c>
      <c r="S8" s="97">
        <f t="shared" si="1"/>
        <v>762</v>
      </c>
      <c r="T8" s="97">
        <v>319</v>
      </c>
    </row>
    <row r="9" spans="1:20" s="7" customFormat="1" ht="20.25" customHeight="1">
      <c r="A9" s="79" t="s">
        <v>218</v>
      </c>
      <c r="B9" s="79"/>
      <c r="C9" s="92">
        <f>SUM(C69:C76)</f>
        <v>1856</v>
      </c>
      <c r="D9" s="92">
        <f>SUM(D69:D76)</f>
        <v>1858</v>
      </c>
      <c r="E9" s="92">
        <f>SUM(E69:E76)</f>
        <v>3714</v>
      </c>
      <c r="F9" s="92">
        <f>SUM(F69:F76)</f>
        <v>1633</v>
      </c>
      <c r="G9" s="58"/>
      <c r="H9" s="82"/>
      <c r="I9" s="91" t="s">
        <v>213</v>
      </c>
      <c r="J9" s="97">
        <v>1678</v>
      </c>
      <c r="K9" s="97">
        <v>1770</v>
      </c>
      <c r="L9" s="97">
        <f t="shared" si="0"/>
        <v>3448</v>
      </c>
      <c r="M9" s="97">
        <v>1621</v>
      </c>
      <c r="N9" s="58"/>
      <c r="O9" s="82"/>
      <c r="P9" s="91" t="s">
        <v>207</v>
      </c>
      <c r="Q9" s="97">
        <v>593</v>
      </c>
      <c r="R9" s="97">
        <v>558</v>
      </c>
      <c r="S9" s="97">
        <f t="shared" si="1"/>
        <v>1151</v>
      </c>
      <c r="T9" s="97">
        <v>448</v>
      </c>
    </row>
    <row r="10" spans="1:20" s="7" customFormat="1" ht="20.25" customHeight="1">
      <c r="A10" s="79" t="s">
        <v>220</v>
      </c>
      <c r="B10" s="79"/>
      <c r="C10" s="92">
        <f>SUM(J6:J15)</f>
        <v>4526</v>
      </c>
      <c r="D10" s="92">
        <f>SUM(K6:K15)</f>
        <v>4669</v>
      </c>
      <c r="E10" s="92">
        <f>SUM(L6:L15)</f>
        <v>9195</v>
      </c>
      <c r="F10" s="92">
        <f>SUM(M6:M15)</f>
        <v>4138</v>
      </c>
      <c r="G10" s="58"/>
      <c r="H10" s="82"/>
      <c r="I10" s="91" t="s">
        <v>343</v>
      </c>
      <c r="J10" s="97">
        <v>842</v>
      </c>
      <c r="K10" s="97">
        <v>853</v>
      </c>
      <c r="L10" s="97">
        <f t="shared" si="0"/>
        <v>1695</v>
      </c>
      <c r="M10" s="97">
        <v>687</v>
      </c>
      <c r="N10" s="58"/>
      <c r="O10" s="82"/>
      <c r="P10" s="91" t="s">
        <v>41</v>
      </c>
      <c r="Q10" s="97">
        <v>398</v>
      </c>
      <c r="R10" s="97">
        <v>339</v>
      </c>
      <c r="S10" s="97">
        <f t="shared" si="1"/>
        <v>737</v>
      </c>
      <c r="T10" s="97">
        <v>305</v>
      </c>
    </row>
    <row r="11" spans="1:20" s="7" customFormat="1" ht="20.25" customHeight="1">
      <c r="A11" s="79" t="s">
        <v>221</v>
      </c>
      <c r="B11" s="79"/>
      <c r="C11" s="92">
        <f>SUM(J16:J21)</f>
        <v>1155</v>
      </c>
      <c r="D11" s="92">
        <f>SUM(K16:K21)</f>
        <v>1234</v>
      </c>
      <c r="E11" s="92">
        <f>SUM(L16:L21)</f>
        <v>2389</v>
      </c>
      <c r="F11" s="92">
        <f>SUM(M16:M21)</f>
        <v>1054</v>
      </c>
      <c r="G11" s="58"/>
      <c r="H11" s="82"/>
      <c r="I11" s="91" t="s">
        <v>259</v>
      </c>
      <c r="J11" s="97">
        <v>190</v>
      </c>
      <c r="K11" s="97">
        <v>179</v>
      </c>
      <c r="L11" s="97">
        <f t="shared" si="0"/>
        <v>369</v>
      </c>
      <c r="M11" s="97">
        <v>137</v>
      </c>
      <c r="N11" s="58"/>
      <c r="O11" s="85"/>
      <c r="P11" s="91" t="s">
        <v>33</v>
      </c>
      <c r="Q11" s="97">
        <v>504</v>
      </c>
      <c r="R11" s="97">
        <v>503</v>
      </c>
      <c r="S11" s="97">
        <f t="shared" si="1"/>
        <v>1007</v>
      </c>
      <c r="T11" s="97">
        <v>393</v>
      </c>
    </row>
    <row r="12" spans="1:20" s="7" customFormat="1" ht="20.25" customHeight="1">
      <c r="A12" s="79" t="s">
        <v>222</v>
      </c>
      <c r="B12" s="79"/>
      <c r="C12" s="92">
        <f>SUM(J22:J28)</f>
        <v>2923</v>
      </c>
      <c r="D12" s="92">
        <f>SUM(K22:K28)</f>
        <v>2999</v>
      </c>
      <c r="E12" s="92">
        <f>SUM(L22:L28)</f>
        <v>5922</v>
      </c>
      <c r="F12" s="92">
        <f>SUM(M22:M28)</f>
        <v>2389</v>
      </c>
      <c r="G12" s="58"/>
      <c r="H12" s="82"/>
      <c r="I12" s="91" t="s">
        <v>344</v>
      </c>
      <c r="J12" s="97">
        <v>214</v>
      </c>
      <c r="K12" s="97">
        <v>200</v>
      </c>
      <c r="L12" s="97">
        <f t="shared" si="0"/>
        <v>414</v>
      </c>
      <c r="M12" s="97">
        <v>160</v>
      </c>
      <c r="N12" s="58"/>
      <c r="O12" s="81" t="s">
        <v>425</v>
      </c>
      <c r="P12" s="91" t="s">
        <v>329</v>
      </c>
      <c r="Q12" s="97">
        <v>87</v>
      </c>
      <c r="R12" s="97">
        <v>100</v>
      </c>
      <c r="S12" s="97">
        <f t="shared" si="1"/>
        <v>187</v>
      </c>
      <c r="T12" s="97">
        <v>67</v>
      </c>
    </row>
    <row r="13" spans="1:20" s="7" customFormat="1" ht="20.25" customHeight="1">
      <c r="A13" s="79" t="s">
        <v>223</v>
      </c>
      <c r="B13" s="79"/>
      <c r="C13" s="92">
        <f>SUM(J29:J45)</f>
        <v>14863</v>
      </c>
      <c r="D13" s="92">
        <f>SUM(K29:K45)</f>
        <v>14293</v>
      </c>
      <c r="E13" s="92">
        <f>SUM(L29:L45)</f>
        <v>29156</v>
      </c>
      <c r="F13" s="92">
        <f>SUM(M29:M45)</f>
        <v>12588</v>
      </c>
      <c r="G13" s="11"/>
      <c r="H13" s="82"/>
      <c r="I13" s="91" t="s">
        <v>345</v>
      </c>
      <c r="J13" s="97">
        <v>495</v>
      </c>
      <c r="K13" s="97">
        <v>570</v>
      </c>
      <c r="L13" s="97">
        <f t="shared" si="0"/>
        <v>1065</v>
      </c>
      <c r="M13" s="97">
        <v>547</v>
      </c>
      <c r="N13" s="11"/>
      <c r="O13" s="82" t="s">
        <v>428</v>
      </c>
      <c r="P13" s="91" t="s">
        <v>254</v>
      </c>
      <c r="Q13" s="97">
        <v>2770</v>
      </c>
      <c r="R13" s="97">
        <v>2693</v>
      </c>
      <c r="S13" s="97">
        <f t="shared" si="1"/>
        <v>5463</v>
      </c>
      <c r="T13" s="97">
        <v>2307</v>
      </c>
    </row>
    <row r="14" spans="1:20" s="7" customFormat="1" ht="20.25" customHeight="1">
      <c r="A14" s="79" t="s">
        <v>167</v>
      </c>
      <c r="B14" s="80"/>
      <c r="C14" s="92">
        <f>SUM(J46:J64)</f>
        <v>7180</v>
      </c>
      <c r="D14" s="92">
        <f>SUM(K46:K64)</f>
        <v>7163</v>
      </c>
      <c r="E14" s="92">
        <f>SUM(L46:L64)</f>
        <v>14343</v>
      </c>
      <c r="F14" s="92">
        <f>SUM(M46:M64)</f>
        <v>6006</v>
      </c>
      <c r="G14" s="30"/>
      <c r="H14" s="82"/>
      <c r="I14" s="91" t="s">
        <v>346</v>
      </c>
      <c r="J14" s="97">
        <v>97</v>
      </c>
      <c r="K14" s="97">
        <v>82</v>
      </c>
      <c r="L14" s="97">
        <f t="shared" si="0"/>
        <v>179</v>
      </c>
      <c r="M14" s="97">
        <v>86</v>
      </c>
      <c r="N14" s="30"/>
      <c r="O14" s="82"/>
      <c r="P14" s="91" t="s">
        <v>143</v>
      </c>
      <c r="Q14" s="97">
        <v>830</v>
      </c>
      <c r="R14" s="97">
        <v>722</v>
      </c>
      <c r="S14" s="97">
        <f t="shared" si="1"/>
        <v>1552</v>
      </c>
      <c r="T14" s="97">
        <v>688</v>
      </c>
    </row>
    <row r="15" spans="1:20" s="7" customFormat="1" ht="20.25" customHeight="1">
      <c r="A15" s="79" t="s">
        <v>100</v>
      </c>
      <c r="B15" s="80"/>
      <c r="C15" s="92">
        <f>SUM(J65:J75)</f>
        <v>6301</v>
      </c>
      <c r="D15" s="92">
        <f>SUM(K65:K75)</f>
        <v>6241</v>
      </c>
      <c r="E15" s="92">
        <f>SUM(L65:L75)</f>
        <v>12542</v>
      </c>
      <c r="F15" s="92">
        <f>SUM(M65:M75)</f>
        <v>5077</v>
      </c>
      <c r="G15" s="58"/>
      <c r="H15" s="85"/>
      <c r="I15" s="91" t="s">
        <v>349</v>
      </c>
      <c r="J15" s="97">
        <v>108</v>
      </c>
      <c r="K15" s="97">
        <v>98</v>
      </c>
      <c r="L15" s="97">
        <f t="shared" si="0"/>
        <v>206</v>
      </c>
      <c r="M15" s="97">
        <v>135</v>
      </c>
      <c r="N15" s="58"/>
      <c r="O15" s="82"/>
      <c r="P15" s="91" t="s">
        <v>426</v>
      </c>
      <c r="Q15" s="97">
        <v>484</v>
      </c>
      <c r="R15" s="97">
        <v>456</v>
      </c>
      <c r="S15" s="97">
        <f t="shared" si="1"/>
        <v>940</v>
      </c>
      <c r="T15" s="97">
        <v>416</v>
      </c>
    </row>
    <row r="16" spans="1:20" s="7" customFormat="1" ht="20.25" customHeight="1">
      <c r="A16" s="79" t="s">
        <v>79</v>
      </c>
      <c r="B16" s="79"/>
      <c r="C16" s="92">
        <f>SUM(Q6:Q11)</f>
        <v>3005</v>
      </c>
      <c r="D16" s="92">
        <f>SUM(R6:R11)</f>
        <v>2857</v>
      </c>
      <c r="E16" s="92">
        <f>SUM(S6:S11)</f>
        <v>5862</v>
      </c>
      <c r="F16" s="92">
        <f>SUM(T6:T11)</f>
        <v>2386</v>
      </c>
      <c r="G16" s="58"/>
      <c r="H16" s="81" t="s">
        <v>324</v>
      </c>
      <c r="I16" s="91" t="s">
        <v>351</v>
      </c>
      <c r="J16" s="97">
        <v>262</v>
      </c>
      <c r="K16" s="97">
        <v>267</v>
      </c>
      <c r="L16" s="97">
        <f t="shared" si="0"/>
        <v>529</v>
      </c>
      <c r="M16" s="97">
        <v>218</v>
      </c>
      <c r="N16" s="58"/>
      <c r="O16" s="82"/>
      <c r="P16" s="91" t="s">
        <v>340</v>
      </c>
      <c r="Q16" s="97">
        <v>58</v>
      </c>
      <c r="R16" s="97">
        <v>47</v>
      </c>
      <c r="S16" s="97">
        <f t="shared" si="1"/>
        <v>105</v>
      </c>
      <c r="T16" s="97">
        <v>41</v>
      </c>
    </row>
    <row r="17" spans="1:20" s="7" customFormat="1" ht="20.25" customHeight="1">
      <c r="A17" s="79" t="s">
        <v>224</v>
      </c>
      <c r="B17" s="79"/>
      <c r="C17" s="92">
        <f>SUM(Q12:Q26)</f>
        <v>8308</v>
      </c>
      <c r="D17" s="92">
        <f>SUM(R12:R26)</f>
        <v>7921</v>
      </c>
      <c r="E17" s="92">
        <f>SUM(S12:S26)</f>
        <v>16229</v>
      </c>
      <c r="F17" s="92">
        <f>SUM(T12:T26)</f>
        <v>6964</v>
      </c>
      <c r="G17" s="58"/>
      <c r="H17" s="82" t="s">
        <v>325</v>
      </c>
      <c r="I17" s="91" t="s">
        <v>352</v>
      </c>
      <c r="J17" s="97">
        <v>273</v>
      </c>
      <c r="K17" s="97">
        <v>325</v>
      </c>
      <c r="L17" s="97">
        <f t="shared" si="0"/>
        <v>598</v>
      </c>
      <c r="M17" s="97">
        <v>264</v>
      </c>
      <c r="N17" s="58"/>
      <c r="O17" s="82"/>
      <c r="P17" s="91" t="s">
        <v>437</v>
      </c>
      <c r="Q17" s="97">
        <v>797</v>
      </c>
      <c r="R17" s="97">
        <v>822</v>
      </c>
      <c r="S17" s="97">
        <f t="shared" si="1"/>
        <v>1619</v>
      </c>
      <c r="T17" s="97">
        <v>695</v>
      </c>
    </row>
    <row r="18" spans="1:20" s="7" customFormat="1" ht="20.25" customHeight="1">
      <c r="A18" s="79" t="s">
        <v>4</v>
      </c>
      <c r="B18" s="79"/>
      <c r="C18" s="92">
        <f>C6+SUM(C13:C17)</f>
        <v>77012</v>
      </c>
      <c r="D18" s="92">
        <f>D6+SUM(D13:D17)</f>
        <v>76816</v>
      </c>
      <c r="E18" s="92">
        <f>E6+SUM(E13:E17)</f>
        <v>153828</v>
      </c>
      <c r="F18" s="92">
        <f>F6+SUM(F13:F17)</f>
        <v>67394</v>
      </c>
      <c r="G18" s="58"/>
      <c r="H18" s="82"/>
      <c r="I18" s="91" t="s">
        <v>353</v>
      </c>
      <c r="J18" s="97">
        <v>85</v>
      </c>
      <c r="K18" s="97">
        <v>90</v>
      </c>
      <c r="L18" s="97">
        <f t="shared" si="0"/>
        <v>175</v>
      </c>
      <c r="M18" s="97">
        <v>82</v>
      </c>
      <c r="N18" s="58"/>
      <c r="O18" s="82"/>
      <c r="P18" s="91" t="s">
        <v>438</v>
      </c>
      <c r="Q18" s="97">
        <v>1102</v>
      </c>
      <c r="R18" s="97">
        <v>1130</v>
      </c>
      <c r="S18" s="97">
        <f t="shared" si="1"/>
        <v>2232</v>
      </c>
      <c r="T18" s="97">
        <v>930</v>
      </c>
    </row>
    <row r="19" spans="1:20" s="7" customFormat="1" ht="20.25" customHeight="1">
      <c r="G19" s="58"/>
      <c r="H19" s="82"/>
      <c r="I19" s="91" t="s">
        <v>354</v>
      </c>
      <c r="J19" s="97">
        <v>411</v>
      </c>
      <c r="K19" s="97">
        <v>428</v>
      </c>
      <c r="L19" s="97">
        <f t="shared" si="0"/>
        <v>839</v>
      </c>
      <c r="M19" s="97">
        <v>371</v>
      </c>
      <c r="N19" s="58"/>
      <c r="O19" s="82"/>
      <c r="P19" s="91" t="s">
        <v>439</v>
      </c>
      <c r="Q19" s="97">
        <v>543</v>
      </c>
      <c r="R19" s="97">
        <v>320</v>
      </c>
      <c r="S19" s="97">
        <f t="shared" si="1"/>
        <v>863</v>
      </c>
      <c r="T19" s="97">
        <v>486</v>
      </c>
    </row>
    <row r="20" spans="1:20" s="7" customFormat="1" ht="20.25" customHeight="1">
      <c r="A20" s="79" t="s">
        <v>211</v>
      </c>
      <c r="B20" s="80"/>
      <c r="C20" s="79" t="s">
        <v>313</v>
      </c>
      <c r="D20" s="79"/>
      <c r="E20" s="79"/>
      <c r="F20" s="79" t="s">
        <v>320</v>
      </c>
      <c r="G20" s="58"/>
      <c r="H20" s="82"/>
      <c r="I20" s="91" t="s">
        <v>214</v>
      </c>
      <c r="J20" s="97">
        <v>84</v>
      </c>
      <c r="K20" s="97">
        <v>91</v>
      </c>
      <c r="L20" s="97">
        <f t="shared" si="0"/>
        <v>175</v>
      </c>
      <c r="M20" s="97">
        <v>83</v>
      </c>
      <c r="N20" s="58"/>
      <c r="O20" s="82"/>
      <c r="P20" s="91" t="s">
        <v>440</v>
      </c>
      <c r="Q20" s="97">
        <v>345</v>
      </c>
      <c r="R20" s="97">
        <v>362</v>
      </c>
      <c r="S20" s="97">
        <f t="shared" si="1"/>
        <v>707</v>
      </c>
      <c r="T20" s="97">
        <v>317</v>
      </c>
    </row>
    <row r="21" spans="1:20" s="7" customFormat="1" ht="20.25" customHeight="1">
      <c r="A21" s="80"/>
      <c r="B21" s="80"/>
      <c r="C21" s="79" t="s">
        <v>144</v>
      </c>
      <c r="D21" s="79" t="s">
        <v>315</v>
      </c>
      <c r="E21" s="79" t="s">
        <v>317</v>
      </c>
      <c r="F21" s="80"/>
      <c r="G21" s="58"/>
      <c r="H21" s="85"/>
      <c r="I21" s="91" t="s">
        <v>355</v>
      </c>
      <c r="J21" s="97">
        <v>40</v>
      </c>
      <c r="K21" s="97">
        <v>33</v>
      </c>
      <c r="L21" s="97">
        <f t="shared" si="0"/>
        <v>73</v>
      </c>
      <c r="M21" s="97">
        <v>36</v>
      </c>
      <c r="N21" s="58"/>
      <c r="O21" s="82"/>
      <c r="P21" s="91" t="s">
        <v>441</v>
      </c>
      <c r="Q21" s="97">
        <v>173</v>
      </c>
      <c r="R21" s="97">
        <v>179</v>
      </c>
      <c r="S21" s="97">
        <f t="shared" si="1"/>
        <v>352</v>
      </c>
      <c r="T21" s="97">
        <v>138</v>
      </c>
    </row>
    <row r="22" spans="1:20" s="7" customFormat="1" ht="20.25" customHeight="1">
      <c r="A22" s="81" t="s">
        <v>228</v>
      </c>
      <c r="B22" s="90" t="s">
        <v>239</v>
      </c>
      <c r="C22" s="93">
        <v>330</v>
      </c>
      <c r="D22" s="93">
        <v>356</v>
      </c>
      <c r="E22" s="93">
        <f t="shared" ref="E22:E76" si="2">C22+D22</f>
        <v>686</v>
      </c>
      <c r="F22" s="93">
        <v>349</v>
      </c>
      <c r="G22" s="58"/>
      <c r="H22" s="81" t="s">
        <v>328</v>
      </c>
      <c r="I22" s="91" t="s">
        <v>358</v>
      </c>
      <c r="J22" s="97">
        <v>882</v>
      </c>
      <c r="K22" s="97">
        <v>957</v>
      </c>
      <c r="L22" s="97">
        <f t="shared" si="0"/>
        <v>1839</v>
      </c>
      <c r="M22" s="97">
        <v>736</v>
      </c>
      <c r="N22" s="58"/>
      <c r="O22" s="82"/>
      <c r="P22" s="91" t="s">
        <v>442</v>
      </c>
      <c r="Q22" s="97">
        <v>337</v>
      </c>
      <c r="R22" s="97">
        <v>335</v>
      </c>
      <c r="S22" s="97">
        <f t="shared" si="1"/>
        <v>672</v>
      </c>
      <c r="T22" s="97">
        <v>259</v>
      </c>
    </row>
    <row r="23" spans="1:20" s="7" customFormat="1" ht="20.25" customHeight="1">
      <c r="A23" s="82" t="s">
        <v>230</v>
      </c>
      <c r="B23" s="91" t="s">
        <v>242</v>
      </c>
      <c r="C23" s="93">
        <v>114</v>
      </c>
      <c r="D23" s="93">
        <v>134</v>
      </c>
      <c r="E23" s="93">
        <f t="shared" si="2"/>
        <v>248</v>
      </c>
      <c r="F23" s="93">
        <v>121</v>
      </c>
      <c r="G23" s="58"/>
      <c r="H23" s="82" t="s">
        <v>331</v>
      </c>
      <c r="I23" s="91" t="s">
        <v>108</v>
      </c>
      <c r="J23" s="97">
        <v>32</v>
      </c>
      <c r="K23" s="97">
        <v>38</v>
      </c>
      <c r="L23" s="97">
        <f t="shared" si="0"/>
        <v>70</v>
      </c>
      <c r="M23" s="97">
        <v>35</v>
      </c>
      <c r="N23" s="58"/>
      <c r="O23" s="82"/>
      <c r="P23" s="91" t="s">
        <v>443</v>
      </c>
      <c r="Q23" s="97">
        <v>164</v>
      </c>
      <c r="R23" s="97">
        <v>163</v>
      </c>
      <c r="S23" s="97">
        <f t="shared" si="1"/>
        <v>327</v>
      </c>
      <c r="T23" s="97">
        <v>127</v>
      </c>
    </row>
    <row r="24" spans="1:20" s="7" customFormat="1" ht="20.25" customHeight="1">
      <c r="A24" s="82"/>
      <c r="B24" s="91" t="s">
        <v>244</v>
      </c>
      <c r="C24" s="93">
        <v>451</v>
      </c>
      <c r="D24" s="93">
        <v>471</v>
      </c>
      <c r="E24" s="93">
        <f t="shared" si="2"/>
        <v>922</v>
      </c>
      <c r="F24" s="93">
        <v>451</v>
      </c>
      <c r="G24" s="58"/>
      <c r="H24" s="82"/>
      <c r="I24" s="91" t="s">
        <v>361</v>
      </c>
      <c r="J24" s="97">
        <v>147</v>
      </c>
      <c r="K24" s="97">
        <v>155</v>
      </c>
      <c r="L24" s="97">
        <f t="shared" si="0"/>
        <v>302</v>
      </c>
      <c r="M24" s="97">
        <v>117</v>
      </c>
      <c r="N24" s="58"/>
      <c r="O24" s="82"/>
      <c r="P24" s="91" t="s">
        <v>427</v>
      </c>
      <c r="Q24" s="97">
        <v>85</v>
      </c>
      <c r="R24" s="97">
        <v>73</v>
      </c>
      <c r="S24" s="97">
        <f t="shared" si="1"/>
        <v>158</v>
      </c>
      <c r="T24" s="97">
        <v>56</v>
      </c>
    </row>
    <row r="25" spans="1:20" s="7" customFormat="1" ht="20.25" customHeight="1">
      <c r="A25" s="82"/>
      <c r="B25" s="91" t="s">
        <v>212</v>
      </c>
      <c r="C25" s="93">
        <v>120</v>
      </c>
      <c r="D25" s="93">
        <v>136</v>
      </c>
      <c r="E25" s="93">
        <f t="shared" si="2"/>
        <v>256</v>
      </c>
      <c r="F25" s="93">
        <v>126</v>
      </c>
      <c r="G25" s="58"/>
      <c r="H25" s="82"/>
      <c r="I25" s="91" t="s">
        <v>362</v>
      </c>
      <c r="J25" s="97">
        <v>191</v>
      </c>
      <c r="K25" s="97">
        <v>201</v>
      </c>
      <c r="L25" s="97">
        <f t="shared" si="0"/>
        <v>392</v>
      </c>
      <c r="M25" s="97">
        <v>240</v>
      </c>
      <c r="N25" s="58"/>
      <c r="O25" s="82"/>
      <c r="P25" s="91" t="s">
        <v>128</v>
      </c>
      <c r="Q25" s="97">
        <v>31</v>
      </c>
      <c r="R25" s="97">
        <v>30</v>
      </c>
      <c r="S25" s="97">
        <f t="shared" si="1"/>
        <v>61</v>
      </c>
      <c r="T25" s="97">
        <v>28</v>
      </c>
    </row>
    <row r="26" spans="1:20" s="7" customFormat="1" ht="20.25" customHeight="1">
      <c r="A26" s="82"/>
      <c r="B26" s="91" t="s">
        <v>132</v>
      </c>
      <c r="C26" s="93">
        <v>258</v>
      </c>
      <c r="D26" s="93">
        <v>289</v>
      </c>
      <c r="E26" s="93">
        <f t="shared" si="2"/>
        <v>547</v>
      </c>
      <c r="F26" s="93">
        <v>265</v>
      </c>
      <c r="G26" s="58"/>
      <c r="H26" s="82"/>
      <c r="I26" s="91" t="s">
        <v>365</v>
      </c>
      <c r="J26" s="97">
        <v>164</v>
      </c>
      <c r="K26" s="97">
        <v>155</v>
      </c>
      <c r="L26" s="97">
        <f t="shared" si="0"/>
        <v>319</v>
      </c>
      <c r="M26" s="97">
        <v>129</v>
      </c>
      <c r="N26" s="58"/>
      <c r="O26" s="85"/>
      <c r="P26" s="91" t="s">
        <v>445</v>
      </c>
      <c r="Q26" s="97">
        <v>502</v>
      </c>
      <c r="R26" s="97">
        <v>489</v>
      </c>
      <c r="S26" s="97">
        <f t="shared" si="1"/>
        <v>991</v>
      </c>
      <c r="T26" s="97">
        <v>409</v>
      </c>
    </row>
    <row r="27" spans="1:20" s="7" customFormat="1" ht="20.25" customHeight="1">
      <c r="A27" s="82"/>
      <c r="B27" s="91" t="s">
        <v>246</v>
      </c>
      <c r="C27" s="93">
        <v>1937</v>
      </c>
      <c r="D27" s="93">
        <v>1918</v>
      </c>
      <c r="E27" s="93">
        <f t="shared" si="2"/>
        <v>3855</v>
      </c>
      <c r="F27" s="93">
        <v>1812</v>
      </c>
      <c r="G27" s="58"/>
      <c r="H27" s="82"/>
      <c r="I27" s="91" t="s">
        <v>159</v>
      </c>
      <c r="J27" s="97">
        <v>511</v>
      </c>
      <c r="K27" s="97">
        <v>497</v>
      </c>
      <c r="L27" s="97">
        <f t="shared" si="0"/>
        <v>1008</v>
      </c>
      <c r="M27" s="97">
        <v>371</v>
      </c>
      <c r="N27" s="58"/>
      <c r="O27" s="89" t="s">
        <v>430</v>
      </c>
      <c r="P27" s="89"/>
      <c r="Q27" s="58">
        <f>SUM(C22:C76)+SUM(J6:J75)+SUM(Q6:Q26)</f>
        <v>77012</v>
      </c>
      <c r="R27" s="58">
        <f>SUM(D22:D76)+SUM(K6:K75)+SUM(R6:R26)</f>
        <v>76816</v>
      </c>
      <c r="S27" s="58">
        <f>SUM(E22:E76)+SUM(L6:L75)+SUM(S6:S26)</f>
        <v>153828</v>
      </c>
      <c r="T27" s="58">
        <f>SUM(F22:F76)+SUM(M6:M75)+SUM(T6:T26)</f>
        <v>67394</v>
      </c>
    </row>
    <row r="28" spans="1:20" s="7" customFormat="1" ht="20.25" customHeight="1">
      <c r="A28" s="82"/>
      <c r="B28" s="91" t="s">
        <v>198</v>
      </c>
      <c r="C28" s="93">
        <v>511</v>
      </c>
      <c r="D28" s="93">
        <v>550</v>
      </c>
      <c r="E28" s="93">
        <f t="shared" si="2"/>
        <v>1061</v>
      </c>
      <c r="F28" s="93">
        <v>453</v>
      </c>
      <c r="G28" s="58"/>
      <c r="H28" s="85"/>
      <c r="I28" s="91" t="s">
        <v>367</v>
      </c>
      <c r="J28" s="97">
        <v>996</v>
      </c>
      <c r="K28" s="97">
        <v>996</v>
      </c>
      <c r="L28" s="97">
        <f t="shared" si="0"/>
        <v>1992</v>
      </c>
      <c r="M28" s="97">
        <v>761</v>
      </c>
      <c r="N28" s="58"/>
      <c r="O28" s="89"/>
      <c r="Q28" s="58"/>
      <c r="R28" s="58"/>
      <c r="S28" s="58"/>
      <c r="T28" s="58"/>
    </row>
    <row r="29" spans="1:20" s="7" customFormat="1" ht="20.25" customHeight="1">
      <c r="A29" s="82"/>
      <c r="B29" s="91" t="s">
        <v>157</v>
      </c>
      <c r="C29" s="93">
        <v>554</v>
      </c>
      <c r="D29" s="93">
        <v>542</v>
      </c>
      <c r="E29" s="93">
        <f t="shared" si="2"/>
        <v>1096</v>
      </c>
      <c r="F29" s="93">
        <v>532</v>
      </c>
      <c r="G29" s="58"/>
      <c r="H29" s="81" t="s">
        <v>44</v>
      </c>
      <c r="I29" s="91" t="s">
        <v>368</v>
      </c>
      <c r="J29" s="97">
        <v>4153</v>
      </c>
      <c r="K29" s="97">
        <v>3849</v>
      </c>
      <c r="L29" s="97">
        <f t="shared" si="0"/>
        <v>8002</v>
      </c>
      <c r="M29" s="97">
        <v>3648</v>
      </c>
      <c r="N29" s="58"/>
      <c r="O29" s="89"/>
      <c r="Q29" s="58"/>
      <c r="R29" s="58"/>
      <c r="S29" s="58"/>
      <c r="T29" s="58"/>
    </row>
    <row r="30" spans="1:20" s="7" customFormat="1" ht="20.25" customHeight="1">
      <c r="A30" s="82"/>
      <c r="B30" s="91" t="s">
        <v>248</v>
      </c>
      <c r="C30" s="93">
        <v>542</v>
      </c>
      <c r="D30" s="93">
        <v>586</v>
      </c>
      <c r="E30" s="93">
        <f t="shared" si="2"/>
        <v>1128</v>
      </c>
      <c r="F30" s="93">
        <v>569</v>
      </c>
      <c r="G30" s="58"/>
      <c r="H30" s="82" t="s">
        <v>73</v>
      </c>
      <c r="I30" s="90" t="s">
        <v>370</v>
      </c>
      <c r="J30" s="97">
        <v>481</v>
      </c>
      <c r="K30" s="97">
        <v>457</v>
      </c>
      <c r="L30" s="97">
        <f t="shared" si="0"/>
        <v>938</v>
      </c>
      <c r="M30" s="97">
        <v>368</v>
      </c>
      <c r="N30" s="58"/>
      <c r="O30" s="89"/>
      <c r="P30" s="98"/>
      <c r="Q30" s="58"/>
      <c r="R30" s="58"/>
      <c r="S30" s="58"/>
      <c r="T30" s="58"/>
    </row>
    <row r="31" spans="1:20" s="7" customFormat="1" ht="20.25" customHeight="1">
      <c r="A31" s="82"/>
      <c r="B31" s="91" t="s">
        <v>250</v>
      </c>
      <c r="C31" s="93">
        <v>1518</v>
      </c>
      <c r="D31" s="93">
        <v>1525</v>
      </c>
      <c r="E31" s="93">
        <f t="shared" si="2"/>
        <v>3043</v>
      </c>
      <c r="F31" s="93">
        <v>1441</v>
      </c>
      <c r="G31" s="58"/>
      <c r="H31" s="82"/>
      <c r="I31" s="91" t="s">
        <v>19</v>
      </c>
      <c r="J31" s="97">
        <v>846</v>
      </c>
      <c r="K31" s="97">
        <v>824</v>
      </c>
      <c r="L31" s="97">
        <f t="shared" si="0"/>
        <v>1670</v>
      </c>
      <c r="M31" s="97">
        <v>730</v>
      </c>
      <c r="N31" s="58"/>
      <c r="O31" s="89"/>
      <c r="Q31" s="58"/>
      <c r="R31" s="58"/>
      <c r="S31" s="58"/>
      <c r="T31" s="58"/>
    </row>
    <row r="32" spans="1:20" s="7" customFormat="1" ht="20.25" customHeight="1">
      <c r="A32" s="82"/>
      <c r="B32" s="91" t="s">
        <v>255</v>
      </c>
      <c r="C32" s="93">
        <v>140</v>
      </c>
      <c r="D32" s="93">
        <v>155</v>
      </c>
      <c r="E32" s="93">
        <f t="shared" si="2"/>
        <v>295</v>
      </c>
      <c r="F32" s="93">
        <v>146</v>
      </c>
      <c r="G32" s="58"/>
      <c r="H32" s="82"/>
      <c r="I32" s="91" t="s">
        <v>29</v>
      </c>
      <c r="J32" s="97">
        <v>255</v>
      </c>
      <c r="K32" s="97">
        <v>249</v>
      </c>
      <c r="L32" s="97">
        <f t="shared" si="0"/>
        <v>504</v>
      </c>
      <c r="M32" s="97">
        <v>183</v>
      </c>
      <c r="N32" s="58"/>
      <c r="O32" s="89"/>
      <c r="Q32" s="58"/>
      <c r="R32" s="58"/>
      <c r="S32" s="58"/>
      <c r="T32" s="58"/>
    </row>
    <row r="33" spans="1:20" s="7" customFormat="1" ht="20.25" customHeight="1">
      <c r="A33" s="82"/>
      <c r="B33" s="91" t="s">
        <v>258</v>
      </c>
      <c r="C33" s="93">
        <v>877</v>
      </c>
      <c r="D33" s="93">
        <v>905</v>
      </c>
      <c r="E33" s="93">
        <f t="shared" si="2"/>
        <v>1782</v>
      </c>
      <c r="F33" s="93">
        <v>848</v>
      </c>
      <c r="G33" s="58"/>
      <c r="H33" s="82"/>
      <c r="I33" s="91" t="s">
        <v>117</v>
      </c>
      <c r="J33" s="97">
        <v>322</v>
      </c>
      <c r="K33" s="97">
        <v>334</v>
      </c>
      <c r="L33" s="97">
        <f t="shared" si="0"/>
        <v>656</v>
      </c>
      <c r="M33" s="97">
        <v>297</v>
      </c>
      <c r="N33" s="58"/>
      <c r="O33" s="89"/>
      <c r="Q33" s="58"/>
      <c r="R33" s="58"/>
      <c r="S33" s="58"/>
      <c r="T33" s="58"/>
    </row>
    <row r="34" spans="1:20" s="7" customFormat="1" ht="20.25" customHeight="1">
      <c r="A34" s="82"/>
      <c r="B34" s="91" t="s">
        <v>261</v>
      </c>
      <c r="C34" s="93">
        <v>836</v>
      </c>
      <c r="D34" s="93">
        <v>828</v>
      </c>
      <c r="E34" s="93">
        <f t="shared" si="2"/>
        <v>1664</v>
      </c>
      <c r="F34" s="93">
        <v>761</v>
      </c>
      <c r="G34" s="58"/>
      <c r="H34" s="82"/>
      <c r="I34" s="91" t="s">
        <v>373</v>
      </c>
      <c r="J34" s="97">
        <v>243</v>
      </c>
      <c r="K34" s="97">
        <v>236</v>
      </c>
      <c r="L34" s="97">
        <f t="shared" si="0"/>
        <v>479</v>
      </c>
      <c r="M34" s="97">
        <v>217</v>
      </c>
      <c r="N34" s="58"/>
      <c r="O34" s="89"/>
      <c r="Q34" s="58"/>
      <c r="R34" s="58"/>
      <c r="S34" s="58"/>
      <c r="T34" s="58"/>
    </row>
    <row r="35" spans="1:20" s="7" customFormat="1" ht="20.25" customHeight="1">
      <c r="A35" s="82"/>
      <c r="B35" s="91" t="s">
        <v>263</v>
      </c>
      <c r="C35" s="93">
        <v>43</v>
      </c>
      <c r="D35" s="93">
        <v>48</v>
      </c>
      <c r="E35" s="93">
        <f t="shared" si="2"/>
        <v>91</v>
      </c>
      <c r="F35" s="93">
        <v>43</v>
      </c>
      <c r="G35" s="58"/>
      <c r="H35" s="82"/>
      <c r="I35" s="91" t="s">
        <v>376</v>
      </c>
      <c r="J35" s="97">
        <v>151</v>
      </c>
      <c r="K35" s="97">
        <v>154</v>
      </c>
      <c r="L35" s="97">
        <f t="shared" si="0"/>
        <v>305</v>
      </c>
      <c r="M35" s="97">
        <v>124</v>
      </c>
      <c r="N35" s="58"/>
      <c r="O35" s="89"/>
      <c r="Q35" s="58"/>
      <c r="R35" s="58"/>
      <c r="S35" s="58"/>
      <c r="T35" s="58"/>
    </row>
    <row r="36" spans="1:20" s="7" customFormat="1" ht="20.25" customHeight="1">
      <c r="A36" s="82"/>
      <c r="B36" s="91" t="s">
        <v>215</v>
      </c>
      <c r="C36" s="93">
        <v>286</v>
      </c>
      <c r="D36" s="93">
        <v>265</v>
      </c>
      <c r="E36" s="93">
        <f t="shared" si="2"/>
        <v>551</v>
      </c>
      <c r="F36" s="93">
        <v>272</v>
      </c>
      <c r="G36" s="58"/>
      <c r="H36" s="82"/>
      <c r="I36" s="91" t="s">
        <v>377</v>
      </c>
      <c r="J36" s="97">
        <v>504</v>
      </c>
      <c r="K36" s="97">
        <v>560</v>
      </c>
      <c r="L36" s="97">
        <f t="shared" si="0"/>
        <v>1064</v>
      </c>
      <c r="M36" s="97">
        <v>430</v>
      </c>
      <c r="N36" s="58"/>
      <c r="O36" s="89"/>
      <c r="Q36" s="58"/>
      <c r="R36" s="58"/>
      <c r="S36" s="58"/>
      <c r="T36" s="58"/>
    </row>
    <row r="37" spans="1:20" s="7" customFormat="1" ht="20.25" customHeight="1">
      <c r="A37" s="82"/>
      <c r="B37" s="91" t="s">
        <v>265</v>
      </c>
      <c r="C37" s="93">
        <v>290</v>
      </c>
      <c r="D37" s="93">
        <v>277</v>
      </c>
      <c r="E37" s="93">
        <f t="shared" si="2"/>
        <v>567</v>
      </c>
      <c r="F37" s="93">
        <v>255</v>
      </c>
      <c r="G37" s="58"/>
      <c r="H37" s="82"/>
      <c r="I37" s="91" t="s">
        <v>378</v>
      </c>
      <c r="J37" s="97">
        <v>738</v>
      </c>
      <c r="K37" s="97">
        <v>713</v>
      </c>
      <c r="L37" s="97">
        <f t="shared" si="0"/>
        <v>1451</v>
      </c>
      <c r="M37" s="97">
        <v>601</v>
      </c>
      <c r="N37" s="58"/>
      <c r="O37" s="89"/>
      <c r="Q37" s="58"/>
      <c r="R37" s="58"/>
      <c r="S37" s="58"/>
      <c r="T37" s="58"/>
    </row>
    <row r="38" spans="1:20" s="7" customFormat="1" ht="20.25" customHeight="1">
      <c r="A38" s="82"/>
      <c r="B38" s="91" t="s">
        <v>267</v>
      </c>
      <c r="C38" s="93">
        <v>173</v>
      </c>
      <c r="D38" s="93">
        <v>194</v>
      </c>
      <c r="E38" s="93">
        <f t="shared" si="2"/>
        <v>367</v>
      </c>
      <c r="F38" s="93">
        <v>189</v>
      </c>
      <c r="G38" s="58"/>
      <c r="H38" s="82"/>
      <c r="I38" s="91" t="s">
        <v>379</v>
      </c>
      <c r="J38" s="97">
        <v>129</v>
      </c>
      <c r="K38" s="97">
        <v>129</v>
      </c>
      <c r="L38" s="97">
        <f t="shared" si="0"/>
        <v>258</v>
      </c>
      <c r="M38" s="97">
        <v>97</v>
      </c>
      <c r="N38" s="58"/>
      <c r="O38" s="89"/>
      <c r="Q38" s="58"/>
      <c r="R38" s="58"/>
      <c r="S38" s="58"/>
      <c r="T38" s="58"/>
    </row>
    <row r="39" spans="1:20" s="7" customFormat="1" ht="20.25" customHeight="1">
      <c r="A39" s="82"/>
      <c r="B39" s="91" t="s">
        <v>209</v>
      </c>
      <c r="C39" s="93">
        <v>234</v>
      </c>
      <c r="D39" s="93">
        <v>258</v>
      </c>
      <c r="E39" s="93">
        <f t="shared" si="2"/>
        <v>492</v>
      </c>
      <c r="F39" s="93">
        <v>266</v>
      </c>
      <c r="G39" s="58"/>
      <c r="H39" s="82"/>
      <c r="I39" s="91" t="s">
        <v>381</v>
      </c>
      <c r="J39" s="97">
        <v>188</v>
      </c>
      <c r="K39" s="97">
        <v>233</v>
      </c>
      <c r="L39" s="97">
        <f t="shared" si="0"/>
        <v>421</v>
      </c>
      <c r="M39" s="97">
        <v>183</v>
      </c>
      <c r="N39" s="58"/>
      <c r="O39" s="89"/>
      <c r="Q39" s="58"/>
      <c r="R39" s="58"/>
      <c r="S39" s="58"/>
      <c r="T39" s="58"/>
    </row>
    <row r="40" spans="1:20" s="7" customFormat="1" ht="20.25" customHeight="1">
      <c r="A40" s="82"/>
      <c r="B40" s="91" t="s">
        <v>17</v>
      </c>
      <c r="C40" s="93">
        <v>429</v>
      </c>
      <c r="D40" s="93">
        <v>462</v>
      </c>
      <c r="E40" s="93">
        <f t="shared" si="2"/>
        <v>891</v>
      </c>
      <c r="F40" s="93">
        <v>425</v>
      </c>
      <c r="G40" s="58"/>
      <c r="H40" s="82"/>
      <c r="I40" s="91" t="s">
        <v>327</v>
      </c>
      <c r="J40" s="97">
        <v>233</v>
      </c>
      <c r="K40" s="97">
        <v>218</v>
      </c>
      <c r="L40" s="97">
        <f t="shared" si="0"/>
        <v>451</v>
      </c>
      <c r="M40" s="97">
        <v>190</v>
      </c>
      <c r="N40" s="58"/>
      <c r="O40" s="89"/>
      <c r="Q40" s="58"/>
      <c r="R40" s="58"/>
      <c r="S40" s="58"/>
      <c r="T40" s="58"/>
    </row>
    <row r="41" spans="1:20" s="7" customFormat="1" ht="20.25" customHeight="1">
      <c r="A41" s="82"/>
      <c r="B41" s="91" t="s">
        <v>194</v>
      </c>
      <c r="C41" s="93">
        <v>1235</v>
      </c>
      <c r="D41" s="93">
        <v>1246</v>
      </c>
      <c r="E41" s="93">
        <f t="shared" si="2"/>
        <v>2481</v>
      </c>
      <c r="F41" s="93">
        <v>1169</v>
      </c>
      <c r="G41" s="58"/>
      <c r="H41" s="82"/>
      <c r="I41" s="91" t="s">
        <v>240</v>
      </c>
      <c r="J41" s="97">
        <v>1985</v>
      </c>
      <c r="K41" s="97">
        <v>2020</v>
      </c>
      <c r="L41" s="97">
        <f t="shared" si="0"/>
        <v>4005</v>
      </c>
      <c r="M41" s="97">
        <v>1626</v>
      </c>
      <c r="N41" s="58"/>
      <c r="O41" s="89"/>
      <c r="Q41" s="58"/>
      <c r="R41" s="58"/>
      <c r="S41" s="58"/>
      <c r="T41" s="58"/>
    </row>
    <row r="42" spans="1:20" s="7" customFormat="1" ht="20.25" customHeight="1">
      <c r="A42" s="82"/>
      <c r="B42" s="91" t="s">
        <v>268</v>
      </c>
      <c r="C42" s="93">
        <v>3</v>
      </c>
      <c r="D42" s="93">
        <v>4</v>
      </c>
      <c r="E42" s="93">
        <f t="shared" si="2"/>
        <v>7</v>
      </c>
      <c r="F42" s="93">
        <v>4</v>
      </c>
      <c r="G42" s="58"/>
      <c r="H42" s="82"/>
      <c r="I42" s="91" t="s">
        <v>382</v>
      </c>
      <c r="J42" s="97">
        <v>1670</v>
      </c>
      <c r="K42" s="97">
        <v>1606</v>
      </c>
      <c r="L42" s="97">
        <f t="shared" si="0"/>
        <v>3276</v>
      </c>
      <c r="M42" s="97">
        <v>1393</v>
      </c>
      <c r="N42" s="58"/>
      <c r="O42" s="89"/>
      <c r="Q42" s="58"/>
      <c r="R42" s="58"/>
      <c r="S42" s="58"/>
      <c r="T42" s="58"/>
    </row>
    <row r="43" spans="1:20" s="7" customFormat="1" ht="20.25" customHeight="1">
      <c r="A43" s="82"/>
      <c r="B43" s="91" t="s">
        <v>149</v>
      </c>
      <c r="C43" s="93">
        <v>528</v>
      </c>
      <c r="D43" s="93">
        <v>543</v>
      </c>
      <c r="E43" s="93">
        <f t="shared" si="2"/>
        <v>1071</v>
      </c>
      <c r="F43" s="93">
        <v>543</v>
      </c>
      <c r="G43" s="58"/>
      <c r="H43" s="82"/>
      <c r="I43" s="91" t="s">
        <v>57</v>
      </c>
      <c r="J43" s="97">
        <v>294</v>
      </c>
      <c r="K43" s="97">
        <v>320</v>
      </c>
      <c r="L43" s="97">
        <f t="shared" si="0"/>
        <v>614</v>
      </c>
      <c r="M43" s="97">
        <v>246</v>
      </c>
      <c r="N43" s="58"/>
      <c r="O43" s="89"/>
      <c r="Q43" s="58"/>
      <c r="R43" s="58"/>
      <c r="S43" s="58"/>
      <c r="T43" s="58"/>
    </row>
    <row r="44" spans="1:20" s="7" customFormat="1" ht="20.25" customHeight="1">
      <c r="A44" s="82"/>
      <c r="B44" s="91" t="s">
        <v>269</v>
      </c>
      <c r="C44" s="93">
        <v>637</v>
      </c>
      <c r="D44" s="93">
        <v>637</v>
      </c>
      <c r="E44" s="93">
        <f t="shared" si="2"/>
        <v>1274</v>
      </c>
      <c r="F44" s="93">
        <v>593</v>
      </c>
      <c r="G44" s="58"/>
      <c r="H44" s="82"/>
      <c r="I44" s="91" t="s">
        <v>384</v>
      </c>
      <c r="J44" s="97">
        <v>2212</v>
      </c>
      <c r="K44" s="97">
        <v>2058</v>
      </c>
      <c r="L44" s="97">
        <f t="shared" si="0"/>
        <v>4270</v>
      </c>
      <c r="M44" s="97">
        <v>1883</v>
      </c>
      <c r="N44" s="58"/>
      <c r="O44" s="89"/>
      <c r="Q44" s="58"/>
      <c r="R44" s="58"/>
      <c r="S44" s="58"/>
      <c r="T44" s="58"/>
    </row>
    <row r="45" spans="1:20" s="7" customFormat="1" ht="20.25" customHeight="1">
      <c r="A45" s="82"/>
      <c r="B45" s="91" t="s">
        <v>256</v>
      </c>
      <c r="C45" s="93">
        <v>219</v>
      </c>
      <c r="D45" s="93">
        <v>221</v>
      </c>
      <c r="E45" s="93">
        <f t="shared" si="2"/>
        <v>440</v>
      </c>
      <c r="F45" s="93">
        <v>211</v>
      </c>
      <c r="G45" s="58"/>
      <c r="H45" s="85"/>
      <c r="I45" s="91" t="s">
        <v>97</v>
      </c>
      <c r="J45" s="97">
        <v>459</v>
      </c>
      <c r="K45" s="97">
        <v>333</v>
      </c>
      <c r="L45" s="97">
        <f t="shared" si="0"/>
        <v>792</v>
      </c>
      <c r="M45" s="97">
        <v>372</v>
      </c>
      <c r="N45" s="58"/>
      <c r="O45" s="89"/>
      <c r="Q45" s="58"/>
      <c r="R45" s="58"/>
      <c r="S45" s="58"/>
      <c r="T45" s="58"/>
    </row>
    <row r="46" spans="1:20" s="7" customFormat="1" ht="20.25" customHeight="1">
      <c r="A46" s="82"/>
      <c r="B46" s="91" t="s">
        <v>61</v>
      </c>
      <c r="C46" s="93">
        <v>432</v>
      </c>
      <c r="D46" s="93">
        <v>450</v>
      </c>
      <c r="E46" s="93">
        <f t="shared" si="2"/>
        <v>882</v>
      </c>
      <c r="F46" s="93">
        <v>378</v>
      </c>
      <c r="G46" s="58"/>
      <c r="H46" s="81" t="s">
        <v>334</v>
      </c>
      <c r="I46" s="91" t="s">
        <v>251</v>
      </c>
      <c r="J46" s="97">
        <v>279</v>
      </c>
      <c r="K46" s="97">
        <v>288</v>
      </c>
      <c r="L46" s="97">
        <f t="shared" si="0"/>
        <v>567</v>
      </c>
      <c r="M46" s="97">
        <v>211</v>
      </c>
      <c r="N46" s="58"/>
      <c r="O46" s="89"/>
      <c r="Q46" s="58"/>
      <c r="R46" s="58"/>
      <c r="S46" s="58"/>
      <c r="T46" s="58"/>
    </row>
    <row r="47" spans="1:20" s="7" customFormat="1" ht="20.25" customHeight="1">
      <c r="A47" s="82"/>
      <c r="B47" s="91" t="s">
        <v>270</v>
      </c>
      <c r="C47" s="93">
        <v>152</v>
      </c>
      <c r="D47" s="93">
        <v>177</v>
      </c>
      <c r="E47" s="93">
        <f t="shared" si="2"/>
        <v>329</v>
      </c>
      <c r="F47" s="93">
        <v>163</v>
      </c>
      <c r="G47" s="58"/>
      <c r="H47" s="82" t="s">
        <v>336</v>
      </c>
      <c r="I47" s="91" t="s">
        <v>386</v>
      </c>
      <c r="J47" s="97">
        <v>150</v>
      </c>
      <c r="K47" s="97">
        <v>135</v>
      </c>
      <c r="L47" s="97">
        <f t="shared" si="0"/>
        <v>285</v>
      </c>
      <c r="M47" s="97">
        <v>116</v>
      </c>
      <c r="N47" s="58"/>
      <c r="O47" s="89"/>
      <c r="Q47" s="58"/>
      <c r="R47" s="58"/>
      <c r="S47" s="58"/>
      <c r="T47" s="58"/>
    </row>
    <row r="48" spans="1:20" s="7" customFormat="1" ht="20.25" customHeight="1">
      <c r="A48" s="82"/>
      <c r="B48" s="91" t="s">
        <v>271</v>
      </c>
      <c r="C48" s="93">
        <v>291</v>
      </c>
      <c r="D48" s="93">
        <v>345</v>
      </c>
      <c r="E48" s="93">
        <f t="shared" si="2"/>
        <v>636</v>
      </c>
      <c r="F48" s="93">
        <v>303</v>
      </c>
      <c r="G48" s="58"/>
      <c r="H48" s="82"/>
      <c r="I48" s="91" t="s">
        <v>388</v>
      </c>
      <c r="J48" s="97">
        <v>69</v>
      </c>
      <c r="K48" s="97">
        <v>63</v>
      </c>
      <c r="L48" s="97">
        <f t="shared" si="0"/>
        <v>132</v>
      </c>
      <c r="M48" s="97">
        <v>51</v>
      </c>
      <c r="N48" s="58"/>
      <c r="O48" s="89"/>
      <c r="Q48" s="58"/>
      <c r="R48" s="58"/>
      <c r="S48" s="58"/>
      <c r="T48" s="58"/>
    </row>
    <row r="49" spans="1:21" s="7" customFormat="1" ht="20.25" customHeight="1">
      <c r="A49" s="82"/>
      <c r="B49" s="91" t="s">
        <v>165</v>
      </c>
      <c r="C49" s="93">
        <v>722</v>
      </c>
      <c r="D49" s="93">
        <v>774</v>
      </c>
      <c r="E49" s="93">
        <f t="shared" si="2"/>
        <v>1496</v>
      </c>
      <c r="F49" s="93">
        <v>696</v>
      </c>
      <c r="G49" s="58"/>
      <c r="H49" s="82"/>
      <c r="I49" s="91" t="s">
        <v>389</v>
      </c>
      <c r="J49" s="97">
        <v>37</v>
      </c>
      <c r="K49" s="97">
        <v>38</v>
      </c>
      <c r="L49" s="97">
        <f t="shared" si="0"/>
        <v>75</v>
      </c>
      <c r="M49" s="97">
        <v>31</v>
      </c>
      <c r="N49" s="58"/>
      <c r="O49" s="89"/>
      <c r="Q49" s="58"/>
      <c r="R49" s="58"/>
      <c r="S49" s="58"/>
      <c r="T49" s="58"/>
    </row>
    <row r="50" spans="1:21" s="7" customFormat="1" ht="20.25" customHeight="1">
      <c r="A50" s="82"/>
      <c r="B50" s="91" t="s">
        <v>273</v>
      </c>
      <c r="C50" s="93">
        <v>2793</v>
      </c>
      <c r="D50" s="93">
        <v>2858</v>
      </c>
      <c r="E50" s="93">
        <f t="shared" si="2"/>
        <v>5651</v>
      </c>
      <c r="F50" s="93">
        <v>2483</v>
      </c>
      <c r="G50" s="58"/>
      <c r="H50" s="82"/>
      <c r="I50" s="91" t="s">
        <v>229</v>
      </c>
      <c r="J50" s="97">
        <v>50</v>
      </c>
      <c r="K50" s="97">
        <v>46</v>
      </c>
      <c r="L50" s="97">
        <f t="shared" si="0"/>
        <v>96</v>
      </c>
      <c r="M50" s="97">
        <v>32</v>
      </c>
      <c r="N50" s="58"/>
      <c r="O50" s="89"/>
      <c r="Q50" s="58"/>
      <c r="R50" s="58"/>
      <c r="S50" s="58"/>
      <c r="T50" s="58"/>
    </row>
    <row r="51" spans="1:21" s="7" customFormat="1" ht="20.25" customHeight="1">
      <c r="A51" s="82"/>
      <c r="B51" s="91" t="s">
        <v>276</v>
      </c>
      <c r="C51" s="93">
        <v>356</v>
      </c>
      <c r="D51" s="93">
        <v>373</v>
      </c>
      <c r="E51" s="93">
        <f t="shared" si="2"/>
        <v>729</v>
      </c>
      <c r="F51" s="93">
        <v>318</v>
      </c>
      <c r="G51" s="58"/>
      <c r="H51" s="82"/>
      <c r="I51" s="91" t="s">
        <v>390</v>
      </c>
      <c r="J51" s="97">
        <v>33</v>
      </c>
      <c r="K51" s="97">
        <v>25</v>
      </c>
      <c r="L51" s="97">
        <f t="shared" si="0"/>
        <v>58</v>
      </c>
      <c r="M51" s="97">
        <v>26</v>
      </c>
      <c r="N51" s="58"/>
      <c r="O51" s="89"/>
      <c r="Q51" s="58"/>
      <c r="R51" s="58"/>
      <c r="S51" s="58"/>
      <c r="T51" s="58"/>
    </row>
    <row r="52" spans="1:21" s="7" customFormat="1" ht="20.25" customHeight="1">
      <c r="A52" s="82"/>
      <c r="B52" s="91" t="s">
        <v>280</v>
      </c>
      <c r="C52" s="93">
        <v>239</v>
      </c>
      <c r="D52" s="93">
        <v>255</v>
      </c>
      <c r="E52" s="93">
        <f t="shared" si="2"/>
        <v>494</v>
      </c>
      <c r="F52" s="93">
        <v>223</v>
      </c>
      <c r="H52" s="82"/>
      <c r="I52" s="91" t="s">
        <v>160</v>
      </c>
      <c r="J52" s="97">
        <v>235</v>
      </c>
      <c r="K52" s="97">
        <v>236</v>
      </c>
      <c r="L52" s="97">
        <f t="shared" si="0"/>
        <v>471</v>
      </c>
      <c r="M52" s="97">
        <v>191</v>
      </c>
      <c r="O52" s="89"/>
      <c r="Q52" s="58"/>
      <c r="R52" s="58"/>
      <c r="S52" s="58"/>
      <c r="T52" s="58"/>
    </row>
    <row r="53" spans="1:21" s="7" customFormat="1" ht="20.25" customHeight="1">
      <c r="A53" s="83"/>
      <c r="B53" s="91" t="s">
        <v>243</v>
      </c>
      <c r="C53" s="93">
        <v>267</v>
      </c>
      <c r="D53" s="93">
        <v>266</v>
      </c>
      <c r="E53" s="93">
        <f t="shared" si="2"/>
        <v>533</v>
      </c>
      <c r="F53" s="93">
        <v>244</v>
      </c>
      <c r="H53" s="82"/>
      <c r="I53" s="91" t="s">
        <v>391</v>
      </c>
      <c r="J53" s="97">
        <v>213</v>
      </c>
      <c r="K53" s="97">
        <v>211</v>
      </c>
      <c r="L53" s="97">
        <f t="shared" si="0"/>
        <v>424</v>
      </c>
      <c r="M53" s="97">
        <v>174</v>
      </c>
      <c r="O53" s="89"/>
      <c r="Q53" s="58"/>
      <c r="R53" s="58"/>
      <c r="S53" s="58"/>
      <c r="T53" s="58"/>
    </row>
    <row r="54" spans="1:21" ht="20.25" customHeight="1">
      <c r="A54" s="84"/>
      <c r="B54" s="91" t="s">
        <v>114</v>
      </c>
      <c r="C54" s="93">
        <v>334</v>
      </c>
      <c r="D54" s="93">
        <v>351</v>
      </c>
      <c r="E54" s="93">
        <f t="shared" si="2"/>
        <v>685</v>
      </c>
      <c r="F54" s="93">
        <v>308</v>
      </c>
      <c r="H54" s="82"/>
      <c r="I54" s="91" t="s">
        <v>312</v>
      </c>
      <c r="J54" s="97">
        <v>232</v>
      </c>
      <c r="K54" s="97">
        <v>256</v>
      </c>
      <c r="L54" s="97">
        <f t="shared" si="0"/>
        <v>488</v>
      </c>
      <c r="M54" s="97">
        <v>208</v>
      </c>
      <c r="O54" s="89"/>
      <c r="P54" s="7"/>
      <c r="Q54" s="58"/>
      <c r="R54" s="58"/>
      <c r="S54" s="58"/>
      <c r="T54" s="58"/>
      <c r="U54" s="35"/>
    </row>
    <row r="55" spans="1:21" ht="20.25" customHeight="1">
      <c r="A55" s="84"/>
      <c r="B55" s="91" t="s">
        <v>281</v>
      </c>
      <c r="C55" s="93">
        <v>772</v>
      </c>
      <c r="D55" s="93">
        <v>773</v>
      </c>
      <c r="E55" s="93">
        <f t="shared" si="2"/>
        <v>1545</v>
      </c>
      <c r="F55" s="93">
        <v>710</v>
      </c>
      <c r="H55" s="82"/>
      <c r="I55" s="91" t="s">
        <v>394</v>
      </c>
      <c r="J55" s="97">
        <v>2667</v>
      </c>
      <c r="K55" s="97">
        <v>2719</v>
      </c>
      <c r="L55" s="97">
        <f t="shared" si="0"/>
        <v>5386</v>
      </c>
      <c r="M55" s="97">
        <v>2406</v>
      </c>
      <c r="O55" s="89"/>
      <c r="P55" s="7"/>
      <c r="Q55" s="58"/>
      <c r="R55" s="58"/>
      <c r="S55" s="58"/>
      <c r="T55" s="58"/>
    </row>
    <row r="56" spans="1:21" ht="20.25" customHeight="1">
      <c r="A56" s="85"/>
      <c r="B56" s="91" t="s">
        <v>283</v>
      </c>
      <c r="C56" s="93">
        <v>116</v>
      </c>
      <c r="D56" s="93">
        <v>111</v>
      </c>
      <c r="E56" s="93">
        <f t="shared" si="2"/>
        <v>227</v>
      </c>
      <c r="F56" s="93">
        <v>95</v>
      </c>
      <c r="H56" s="82"/>
      <c r="I56" s="91" t="s">
        <v>284</v>
      </c>
      <c r="J56" s="97">
        <v>9</v>
      </c>
      <c r="K56" s="97">
        <v>8</v>
      </c>
      <c r="L56" s="97">
        <f t="shared" si="0"/>
        <v>17</v>
      </c>
      <c r="M56" s="97">
        <v>10</v>
      </c>
      <c r="O56" s="89"/>
      <c r="P56" s="7"/>
      <c r="Q56" s="58"/>
      <c r="R56" s="58"/>
      <c r="S56" s="58"/>
      <c r="T56" s="58"/>
    </row>
    <row r="57" spans="1:21" ht="20.25" customHeight="1">
      <c r="A57" s="81" t="s">
        <v>231</v>
      </c>
      <c r="B57" s="91" t="s">
        <v>286</v>
      </c>
      <c r="C57" s="93">
        <v>3289</v>
      </c>
      <c r="D57" s="93">
        <v>3405</v>
      </c>
      <c r="E57" s="93">
        <f t="shared" si="2"/>
        <v>6694</v>
      </c>
      <c r="F57" s="93">
        <v>2855</v>
      </c>
      <c r="H57" s="82"/>
      <c r="I57" s="91" t="s">
        <v>397</v>
      </c>
      <c r="J57" s="97">
        <v>1</v>
      </c>
      <c r="K57" s="97">
        <v>0</v>
      </c>
      <c r="L57" s="97">
        <f t="shared" si="0"/>
        <v>1</v>
      </c>
      <c r="M57" s="97">
        <v>1</v>
      </c>
      <c r="O57" s="89"/>
      <c r="P57" s="7"/>
      <c r="Q57" s="58"/>
      <c r="R57" s="58"/>
      <c r="S57" s="58"/>
      <c r="T57" s="58"/>
    </row>
    <row r="58" spans="1:21" ht="20.25" customHeight="1">
      <c r="A58" s="82" t="s">
        <v>233</v>
      </c>
      <c r="B58" s="91" t="s">
        <v>287</v>
      </c>
      <c r="C58" s="93">
        <v>836</v>
      </c>
      <c r="D58" s="93">
        <v>900</v>
      </c>
      <c r="E58" s="93">
        <f t="shared" si="2"/>
        <v>1736</v>
      </c>
      <c r="F58" s="93">
        <v>789</v>
      </c>
      <c r="H58" s="82"/>
      <c r="I58" s="91" t="s">
        <v>399</v>
      </c>
      <c r="J58" s="97">
        <v>739</v>
      </c>
      <c r="K58" s="97">
        <v>742</v>
      </c>
      <c r="L58" s="97">
        <f t="shared" si="0"/>
        <v>1481</v>
      </c>
      <c r="M58" s="97">
        <v>593</v>
      </c>
      <c r="O58" s="89"/>
      <c r="P58" s="7"/>
      <c r="Q58" s="58"/>
      <c r="R58" s="58"/>
      <c r="S58" s="58"/>
      <c r="T58" s="58"/>
    </row>
    <row r="59" spans="1:21" ht="20.25" customHeight="1">
      <c r="A59" s="82"/>
      <c r="B59" s="91" t="s">
        <v>288</v>
      </c>
      <c r="C59" s="93">
        <v>738</v>
      </c>
      <c r="D59" s="93">
        <v>746</v>
      </c>
      <c r="E59" s="93">
        <f t="shared" si="2"/>
        <v>1484</v>
      </c>
      <c r="F59" s="93">
        <v>777</v>
      </c>
      <c r="H59" s="82"/>
      <c r="I59" s="91" t="s">
        <v>403</v>
      </c>
      <c r="J59" s="97">
        <v>886</v>
      </c>
      <c r="K59" s="97">
        <v>807</v>
      </c>
      <c r="L59" s="97">
        <f t="shared" si="0"/>
        <v>1693</v>
      </c>
      <c r="M59" s="97">
        <v>733</v>
      </c>
      <c r="O59" s="89"/>
      <c r="P59" s="7"/>
      <c r="Q59" s="58"/>
      <c r="R59" s="58"/>
      <c r="S59" s="58"/>
      <c r="T59" s="58"/>
    </row>
    <row r="60" spans="1:21" ht="20.25" customHeight="1">
      <c r="A60" s="82"/>
      <c r="B60" s="91" t="s">
        <v>295</v>
      </c>
      <c r="C60" s="93">
        <v>1022</v>
      </c>
      <c r="D60" s="93">
        <v>1017</v>
      </c>
      <c r="E60" s="93">
        <f t="shared" si="2"/>
        <v>2039</v>
      </c>
      <c r="F60" s="93">
        <v>895</v>
      </c>
      <c r="H60" s="82"/>
      <c r="I60" s="91" t="s">
        <v>404</v>
      </c>
      <c r="J60" s="97">
        <v>646</v>
      </c>
      <c r="K60" s="97">
        <v>655</v>
      </c>
      <c r="L60" s="97">
        <f t="shared" si="0"/>
        <v>1301</v>
      </c>
      <c r="M60" s="97">
        <v>516</v>
      </c>
      <c r="O60" s="89"/>
      <c r="P60" s="7"/>
      <c r="Q60" s="58"/>
      <c r="R60" s="58"/>
      <c r="S60" s="58"/>
      <c r="T60" s="58"/>
    </row>
    <row r="61" spans="1:21" ht="20.25" customHeight="1">
      <c r="A61" s="82"/>
      <c r="B61" s="91" t="s">
        <v>298</v>
      </c>
      <c r="C61" s="93">
        <v>1023</v>
      </c>
      <c r="D61" s="93">
        <v>1047</v>
      </c>
      <c r="E61" s="93">
        <f t="shared" si="2"/>
        <v>2070</v>
      </c>
      <c r="F61" s="93">
        <v>935</v>
      </c>
      <c r="H61" s="83"/>
      <c r="I61" s="91" t="s">
        <v>406</v>
      </c>
      <c r="J61" s="97">
        <v>509</v>
      </c>
      <c r="K61" s="97">
        <v>499</v>
      </c>
      <c r="L61" s="97">
        <f t="shared" si="0"/>
        <v>1008</v>
      </c>
      <c r="M61" s="97">
        <v>388</v>
      </c>
      <c r="O61" s="98"/>
      <c r="P61" s="7"/>
      <c r="Q61" s="7"/>
      <c r="R61" s="58"/>
      <c r="S61" s="7"/>
      <c r="T61" s="7"/>
    </row>
    <row r="62" spans="1:21" ht="20.25" customHeight="1">
      <c r="A62" s="82"/>
      <c r="B62" s="91" t="s">
        <v>299</v>
      </c>
      <c r="C62" s="93">
        <v>508</v>
      </c>
      <c r="D62" s="93">
        <v>490</v>
      </c>
      <c r="E62" s="93">
        <f t="shared" si="2"/>
        <v>998</v>
      </c>
      <c r="F62" s="93">
        <v>481</v>
      </c>
      <c r="H62" s="84"/>
      <c r="I62" s="91" t="s">
        <v>210</v>
      </c>
      <c r="J62" s="97">
        <v>129</v>
      </c>
      <c r="K62" s="97">
        <v>142</v>
      </c>
      <c r="L62" s="97">
        <f t="shared" si="0"/>
        <v>271</v>
      </c>
      <c r="M62" s="97">
        <v>103</v>
      </c>
      <c r="P62" s="7"/>
      <c r="R62" s="58"/>
    </row>
    <row r="63" spans="1:21" ht="20.25" customHeight="1">
      <c r="A63" s="82"/>
      <c r="B63" s="91" t="s">
        <v>300</v>
      </c>
      <c r="C63" s="93">
        <v>115</v>
      </c>
      <c r="D63" s="93">
        <v>101</v>
      </c>
      <c r="E63" s="93">
        <f t="shared" si="2"/>
        <v>216</v>
      </c>
      <c r="F63" s="93">
        <v>91</v>
      </c>
      <c r="H63" s="84"/>
      <c r="I63" s="91" t="s">
        <v>408</v>
      </c>
      <c r="J63" s="97">
        <v>296</v>
      </c>
      <c r="K63" s="97">
        <v>293</v>
      </c>
      <c r="L63" s="97">
        <f t="shared" si="0"/>
        <v>589</v>
      </c>
      <c r="M63" s="97">
        <v>216</v>
      </c>
      <c r="P63" s="7"/>
      <c r="R63" s="58"/>
    </row>
    <row r="64" spans="1:21" ht="20.25" customHeight="1">
      <c r="A64" s="82"/>
      <c r="B64" s="91" t="s">
        <v>301</v>
      </c>
      <c r="C64" s="93">
        <v>68</v>
      </c>
      <c r="D64" s="93">
        <v>66</v>
      </c>
      <c r="E64" s="93">
        <f t="shared" si="2"/>
        <v>134</v>
      </c>
      <c r="F64" s="93">
        <v>54</v>
      </c>
      <c r="H64" s="85"/>
      <c r="I64" s="91" t="s">
        <v>409</v>
      </c>
      <c r="J64" s="97">
        <v>0</v>
      </c>
      <c r="K64" s="97">
        <v>0</v>
      </c>
      <c r="L64" s="97">
        <v>0</v>
      </c>
      <c r="M64" s="97">
        <v>0</v>
      </c>
      <c r="O64" s="89"/>
      <c r="P64" s="7"/>
      <c r="Q64" s="58"/>
      <c r="R64" s="58"/>
      <c r="S64" s="58"/>
      <c r="T64" s="58"/>
    </row>
    <row r="65" spans="1:20" ht="20.25" customHeight="1">
      <c r="A65" s="82"/>
      <c r="B65" s="91" t="s">
        <v>303</v>
      </c>
      <c r="C65" s="93">
        <v>47</v>
      </c>
      <c r="D65" s="93">
        <v>42</v>
      </c>
      <c r="E65" s="93">
        <f t="shared" si="2"/>
        <v>89</v>
      </c>
      <c r="F65" s="93">
        <v>36</v>
      </c>
      <c r="H65" s="81" t="s">
        <v>150</v>
      </c>
      <c r="I65" s="91" t="s">
        <v>410</v>
      </c>
      <c r="J65" s="97">
        <v>1435</v>
      </c>
      <c r="K65" s="97">
        <v>1384</v>
      </c>
      <c r="L65" s="97">
        <f t="shared" ref="L65:L75" si="3">J65+K65</f>
        <v>2819</v>
      </c>
      <c r="M65" s="97">
        <v>1161</v>
      </c>
      <c r="O65" s="89"/>
      <c r="P65" s="7"/>
      <c r="Q65" s="58"/>
      <c r="R65" s="58"/>
      <c r="S65" s="58"/>
      <c r="T65" s="58"/>
    </row>
    <row r="66" spans="1:20" ht="20.25" customHeight="1">
      <c r="A66" s="82"/>
      <c r="B66" s="91" t="s">
        <v>227</v>
      </c>
      <c r="C66" s="93">
        <v>35</v>
      </c>
      <c r="D66" s="93">
        <v>31</v>
      </c>
      <c r="E66" s="93">
        <f t="shared" si="2"/>
        <v>66</v>
      </c>
      <c r="F66" s="93">
        <v>28</v>
      </c>
      <c r="H66" s="82" t="s">
        <v>337</v>
      </c>
      <c r="I66" s="91" t="s">
        <v>412</v>
      </c>
      <c r="J66" s="97">
        <v>865</v>
      </c>
      <c r="K66" s="97">
        <v>924</v>
      </c>
      <c r="L66" s="97">
        <f t="shared" si="3"/>
        <v>1789</v>
      </c>
      <c r="M66" s="97">
        <v>760</v>
      </c>
      <c r="O66" s="89"/>
      <c r="P66" s="7"/>
      <c r="Q66" s="58"/>
      <c r="R66" s="58"/>
      <c r="S66" s="58"/>
      <c r="T66" s="58"/>
    </row>
    <row r="67" spans="1:20" ht="20.25" customHeight="1">
      <c r="A67" s="82"/>
      <c r="B67" s="91" t="s">
        <v>304</v>
      </c>
      <c r="C67" s="93">
        <v>47</v>
      </c>
      <c r="D67" s="93">
        <v>60</v>
      </c>
      <c r="E67" s="93">
        <f t="shared" si="2"/>
        <v>107</v>
      </c>
      <c r="F67" s="93">
        <v>39</v>
      </c>
      <c r="H67" s="82"/>
      <c r="I67" s="91" t="s">
        <v>201</v>
      </c>
      <c r="J67" s="97">
        <v>425</v>
      </c>
      <c r="K67" s="97">
        <v>444</v>
      </c>
      <c r="L67" s="97">
        <f t="shared" si="3"/>
        <v>869</v>
      </c>
      <c r="M67" s="97">
        <v>331</v>
      </c>
      <c r="O67" s="89"/>
      <c r="P67" s="7"/>
      <c r="Q67" s="58"/>
      <c r="R67" s="58"/>
      <c r="S67" s="58"/>
      <c r="T67" s="58"/>
    </row>
    <row r="68" spans="1:20" ht="20.25" customHeight="1">
      <c r="A68" s="85"/>
      <c r="B68" s="91" t="s">
        <v>305</v>
      </c>
      <c r="C68" s="93">
        <v>428</v>
      </c>
      <c r="D68" s="93">
        <v>393</v>
      </c>
      <c r="E68" s="93">
        <f t="shared" si="2"/>
        <v>821</v>
      </c>
      <c r="F68" s="93">
        <v>414</v>
      </c>
      <c r="H68" s="82"/>
      <c r="I68" s="91" t="s">
        <v>414</v>
      </c>
      <c r="J68" s="97">
        <v>1927</v>
      </c>
      <c r="K68" s="97">
        <v>1868</v>
      </c>
      <c r="L68" s="97">
        <f t="shared" si="3"/>
        <v>3795</v>
      </c>
      <c r="M68" s="97">
        <v>1540</v>
      </c>
      <c r="O68" s="89"/>
      <c r="P68" s="7"/>
      <c r="Q68" s="58"/>
      <c r="R68" s="58"/>
      <c r="S68" s="58"/>
      <c r="T68" s="58"/>
    </row>
    <row r="69" spans="1:20" ht="20.25" customHeight="1">
      <c r="A69" s="81" t="s">
        <v>235</v>
      </c>
      <c r="B69" s="91" t="s">
        <v>307</v>
      </c>
      <c r="C69" s="93">
        <v>522</v>
      </c>
      <c r="D69" s="93">
        <v>552</v>
      </c>
      <c r="E69" s="93">
        <f t="shared" si="2"/>
        <v>1074</v>
      </c>
      <c r="F69" s="93">
        <v>466</v>
      </c>
      <c r="H69" s="82"/>
      <c r="I69" s="91" t="s">
        <v>297</v>
      </c>
      <c r="J69" s="97">
        <v>294</v>
      </c>
      <c r="K69" s="97">
        <v>278</v>
      </c>
      <c r="L69" s="97">
        <f t="shared" si="3"/>
        <v>572</v>
      </c>
      <c r="M69" s="97">
        <v>220</v>
      </c>
      <c r="O69" s="89"/>
      <c r="P69" s="7"/>
      <c r="Q69" s="58"/>
      <c r="R69" s="58"/>
      <c r="S69" s="58"/>
      <c r="T69" s="58"/>
    </row>
    <row r="70" spans="1:20" ht="20.25" customHeight="1">
      <c r="A70" s="82" t="s">
        <v>236</v>
      </c>
      <c r="B70" s="91" t="s">
        <v>9</v>
      </c>
      <c r="C70" s="93">
        <v>163</v>
      </c>
      <c r="D70" s="93">
        <v>168</v>
      </c>
      <c r="E70" s="93">
        <f t="shared" si="2"/>
        <v>331</v>
      </c>
      <c r="F70" s="93">
        <v>119</v>
      </c>
      <c r="H70" s="82"/>
      <c r="I70" s="91" t="s">
        <v>50</v>
      </c>
      <c r="J70" s="97">
        <v>378</v>
      </c>
      <c r="K70" s="97">
        <v>389</v>
      </c>
      <c r="L70" s="97">
        <f t="shared" si="3"/>
        <v>767</v>
      </c>
      <c r="M70" s="97">
        <v>296</v>
      </c>
      <c r="O70" s="89"/>
      <c r="P70" s="7"/>
      <c r="Q70" s="58"/>
      <c r="R70" s="58"/>
      <c r="S70" s="58"/>
      <c r="T70" s="58"/>
    </row>
    <row r="71" spans="1:20" ht="20.25" customHeight="1">
      <c r="A71" s="82"/>
      <c r="B71" s="91" t="s">
        <v>136</v>
      </c>
      <c r="C71" s="93">
        <v>128</v>
      </c>
      <c r="D71" s="93">
        <v>101</v>
      </c>
      <c r="E71" s="93">
        <f t="shared" si="2"/>
        <v>229</v>
      </c>
      <c r="F71" s="93">
        <v>94</v>
      </c>
      <c r="H71" s="82"/>
      <c r="I71" s="91" t="s">
        <v>415</v>
      </c>
      <c r="J71" s="97">
        <v>83</v>
      </c>
      <c r="K71" s="97">
        <v>72</v>
      </c>
      <c r="L71" s="97">
        <f t="shared" si="3"/>
        <v>155</v>
      </c>
      <c r="M71" s="97">
        <v>72</v>
      </c>
      <c r="O71" s="89"/>
      <c r="P71" s="7"/>
      <c r="Q71" s="58"/>
      <c r="R71" s="58"/>
      <c r="S71" s="58"/>
      <c r="T71" s="58"/>
    </row>
    <row r="72" spans="1:20" ht="20.25" customHeight="1">
      <c r="A72" s="82"/>
      <c r="B72" s="91" t="s">
        <v>84</v>
      </c>
      <c r="C72" s="93">
        <v>72</v>
      </c>
      <c r="D72" s="93">
        <v>70</v>
      </c>
      <c r="E72" s="93">
        <f t="shared" si="2"/>
        <v>142</v>
      </c>
      <c r="F72" s="93">
        <v>53</v>
      </c>
      <c r="H72" s="82"/>
      <c r="I72" s="91" t="s">
        <v>87</v>
      </c>
      <c r="J72" s="97">
        <v>165</v>
      </c>
      <c r="K72" s="97">
        <v>151</v>
      </c>
      <c r="L72" s="97">
        <f t="shared" si="3"/>
        <v>316</v>
      </c>
      <c r="M72" s="97">
        <v>128</v>
      </c>
      <c r="O72" s="79"/>
      <c r="P72" s="79"/>
      <c r="Q72" s="79" t="s">
        <v>313</v>
      </c>
      <c r="R72" s="79"/>
      <c r="S72" s="79"/>
      <c r="T72" s="79" t="s">
        <v>320</v>
      </c>
    </row>
    <row r="73" spans="1:20" ht="20.25" customHeight="1">
      <c r="A73" s="82"/>
      <c r="B73" s="91" t="s">
        <v>308</v>
      </c>
      <c r="C73" s="93">
        <v>52</v>
      </c>
      <c r="D73" s="93">
        <v>56</v>
      </c>
      <c r="E73" s="93">
        <f t="shared" si="2"/>
        <v>108</v>
      </c>
      <c r="F73" s="93">
        <v>41</v>
      </c>
      <c r="H73" s="82"/>
      <c r="I73" s="91" t="s">
        <v>416</v>
      </c>
      <c r="J73" s="97">
        <v>275</v>
      </c>
      <c r="K73" s="97">
        <v>267</v>
      </c>
      <c r="L73" s="97">
        <f t="shared" si="3"/>
        <v>542</v>
      </c>
      <c r="M73" s="97">
        <v>207</v>
      </c>
      <c r="O73" s="79"/>
      <c r="P73" s="79"/>
      <c r="Q73" s="79" t="s">
        <v>144</v>
      </c>
      <c r="R73" s="79" t="s">
        <v>315</v>
      </c>
      <c r="S73" s="79" t="s">
        <v>317</v>
      </c>
      <c r="T73" s="79"/>
    </row>
    <row r="74" spans="1:20" ht="20.25" customHeight="1">
      <c r="A74" s="82"/>
      <c r="B74" s="91" t="s">
        <v>309</v>
      </c>
      <c r="C74" s="93">
        <v>125</v>
      </c>
      <c r="D74" s="93">
        <v>145</v>
      </c>
      <c r="E74" s="93">
        <f t="shared" si="2"/>
        <v>270</v>
      </c>
      <c r="F74" s="93">
        <v>111</v>
      </c>
      <c r="H74" s="83"/>
      <c r="I74" s="91" t="s">
        <v>418</v>
      </c>
      <c r="J74" s="97">
        <v>157</v>
      </c>
      <c r="K74" s="97">
        <v>144</v>
      </c>
      <c r="L74" s="97">
        <f t="shared" si="3"/>
        <v>301</v>
      </c>
      <c r="M74" s="97">
        <v>105</v>
      </c>
      <c r="O74" s="99" t="s">
        <v>432</v>
      </c>
      <c r="P74" s="99"/>
      <c r="Q74" s="92">
        <v>75120</v>
      </c>
      <c r="R74" s="92">
        <v>75599</v>
      </c>
      <c r="S74" s="92">
        <f>Q74+R74</f>
        <v>150719</v>
      </c>
      <c r="T74" s="92">
        <v>63911</v>
      </c>
    </row>
    <row r="75" spans="1:20" ht="20.25" customHeight="1">
      <c r="A75" s="82"/>
      <c r="B75" s="91" t="s">
        <v>310</v>
      </c>
      <c r="C75" s="93">
        <v>234</v>
      </c>
      <c r="D75" s="93">
        <v>242</v>
      </c>
      <c r="E75" s="93">
        <f t="shared" si="2"/>
        <v>476</v>
      </c>
      <c r="F75" s="93">
        <v>235</v>
      </c>
      <c r="H75" s="95"/>
      <c r="I75" s="91" t="s">
        <v>420</v>
      </c>
      <c r="J75" s="97">
        <v>297</v>
      </c>
      <c r="K75" s="97">
        <v>320</v>
      </c>
      <c r="L75" s="97">
        <f t="shared" si="3"/>
        <v>617</v>
      </c>
      <c r="M75" s="97">
        <v>257</v>
      </c>
      <c r="O75" s="99" t="s">
        <v>366</v>
      </c>
      <c r="P75" s="99"/>
      <c r="Q75" s="92">
        <v>2578</v>
      </c>
      <c r="R75" s="92">
        <v>1984</v>
      </c>
      <c r="S75" s="92">
        <f>Q75+R75</f>
        <v>4562</v>
      </c>
      <c r="T75" s="92">
        <v>2968</v>
      </c>
    </row>
    <row r="76" spans="1:20" ht="20.25" customHeight="1">
      <c r="A76" s="86"/>
      <c r="B76" s="91" t="s">
        <v>311</v>
      </c>
      <c r="C76" s="93">
        <v>560</v>
      </c>
      <c r="D76" s="93">
        <v>524</v>
      </c>
      <c r="E76" s="93">
        <f t="shared" si="2"/>
        <v>1084</v>
      </c>
      <c r="F76" s="93">
        <v>514</v>
      </c>
      <c r="I76" s="7"/>
      <c r="K76" s="58"/>
      <c r="O76" s="99" t="s">
        <v>317</v>
      </c>
      <c r="P76" s="99"/>
      <c r="Q76" s="92">
        <f>Q74+Q75</f>
        <v>77698</v>
      </c>
      <c r="R76" s="92">
        <f>R74+R75</f>
        <v>77583</v>
      </c>
      <c r="S76" s="92">
        <f>S74+S75</f>
        <v>155281</v>
      </c>
      <c r="T76" s="92">
        <f>T74+T75</f>
        <v>66879</v>
      </c>
    </row>
    <row r="77" spans="1:20" ht="20.25" customHeight="1">
      <c r="A77" s="87" t="s">
        <v>137</v>
      </c>
      <c r="B77" s="87"/>
      <c r="C77" s="87"/>
      <c r="D77" s="87"/>
      <c r="E77" s="87"/>
      <c r="F77" s="58"/>
      <c r="H77" s="37"/>
      <c r="I77" s="37"/>
      <c r="K77" s="58"/>
      <c r="O77" s="37"/>
      <c r="P77" s="37"/>
      <c r="R77" s="58"/>
    </row>
    <row r="78" spans="1:20" ht="20.25" customHeight="1">
      <c r="A78" s="88" t="s">
        <v>237</v>
      </c>
      <c r="B78" s="88"/>
      <c r="C78" s="94"/>
      <c r="D78" s="94"/>
      <c r="E78" s="94"/>
      <c r="F78" s="58"/>
      <c r="H78" s="89"/>
      <c r="I78" s="89"/>
      <c r="J78" s="58"/>
      <c r="K78" s="58"/>
      <c r="L78" s="58"/>
      <c r="M78" s="58"/>
      <c r="O78" s="89"/>
      <c r="P78" s="89"/>
      <c r="Q78" s="58"/>
      <c r="R78" s="58"/>
      <c r="S78" s="58"/>
      <c r="T78" s="58"/>
    </row>
    <row r="79" spans="1:20" ht="13.5" customHeight="1">
      <c r="A79" s="89"/>
      <c r="B79" s="89"/>
      <c r="C79" s="58"/>
      <c r="D79" s="58"/>
      <c r="E79" s="58"/>
      <c r="F79" s="58"/>
      <c r="H79" s="96"/>
      <c r="I79" s="96"/>
      <c r="J79" s="58"/>
      <c r="K79" s="58"/>
      <c r="L79" s="58"/>
      <c r="M79" s="58"/>
      <c r="O79" s="96"/>
      <c r="P79" s="96"/>
      <c r="Q79" s="58"/>
      <c r="R79" s="58"/>
      <c r="S79" s="58"/>
      <c r="T79" s="58"/>
    </row>
    <row r="80" spans="1:20" ht="13.5" customHeight="1">
      <c r="A80" s="89"/>
      <c r="B80" s="89"/>
      <c r="C80" s="58"/>
      <c r="D80" s="58"/>
      <c r="E80" s="58"/>
      <c r="F80" s="58"/>
      <c r="H80" s="96"/>
      <c r="I80" s="96"/>
      <c r="J80" s="58"/>
      <c r="K80" s="58"/>
      <c r="L80" s="58"/>
      <c r="M80" s="58"/>
      <c r="O80" s="96"/>
      <c r="P80" s="96"/>
      <c r="Q80" s="58"/>
      <c r="R80" s="58"/>
      <c r="S80" s="58"/>
      <c r="T80" s="58"/>
    </row>
    <row r="81" spans="1:20">
      <c r="A81" s="89"/>
      <c r="B81" s="89"/>
      <c r="C81" s="58"/>
      <c r="D81" s="58"/>
      <c r="E81" s="58"/>
      <c r="F81" s="58"/>
      <c r="H81" s="96"/>
      <c r="I81" s="96"/>
      <c r="J81" s="58"/>
      <c r="K81" s="58"/>
      <c r="L81" s="58"/>
      <c r="M81" s="58"/>
      <c r="O81" s="96"/>
      <c r="P81" s="96"/>
      <c r="Q81" s="58"/>
      <c r="R81" s="58"/>
      <c r="S81" s="58"/>
      <c r="T81" s="58"/>
    </row>
    <row r="82" spans="1:20">
      <c r="A82" s="89"/>
      <c r="B82" s="7"/>
      <c r="C82" s="58"/>
      <c r="D82" s="58"/>
      <c r="E82" s="58"/>
    </row>
    <row r="84" spans="1:20" ht="17.25">
      <c r="A84" s="77" t="s">
        <v>6</v>
      </c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</row>
    <row r="85" spans="1:20">
      <c r="A85" s="78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1:20">
      <c r="A86" s="7" t="s">
        <v>27</v>
      </c>
      <c r="B86" s="7"/>
      <c r="C86" s="11"/>
      <c r="D86" s="7"/>
      <c r="E86" s="7"/>
      <c r="F86" s="7"/>
      <c r="G86" s="7"/>
      <c r="H86" s="7"/>
      <c r="I86" s="7"/>
      <c r="J86" s="7"/>
      <c r="K86" s="94"/>
      <c r="L86" s="94"/>
      <c r="M86" s="94"/>
      <c r="N86" s="7"/>
      <c r="O86" s="7"/>
      <c r="P86" s="7"/>
      <c r="Q86" s="7"/>
      <c r="R86" s="94"/>
      <c r="S86" s="94"/>
      <c r="T86" s="11" t="s">
        <v>15</v>
      </c>
    </row>
    <row r="87" spans="1:20">
      <c r="A87" s="79" t="s">
        <v>211</v>
      </c>
      <c r="B87" s="79"/>
      <c r="C87" s="79" t="s">
        <v>313</v>
      </c>
      <c r="D87" s="79"/>
      <c r="E87" s="79"/>
      <c r="F87" s="79" t="s">
        <v>320</v>
      </c>
      <c r="G87" s="7"/>
      <c r="H87" s="79" t="s">
        <v>211</v>
      </c>
      <c r="I87" s="79"/>
      <c r="J87" s="79" t="s">
        <v>313</v>
      </c>
      <c r="K87" s="79"/>
      <c r="L87" s="79"/>
      <c r="M87" s="79" t="s">
        <v>320</v>
      </c>
      <c r="N87" s="7"/>
      <c r="O87" s="79" t="s">
        <v>211</v>
      </c>
      <c r="P87" s="79"/>
      <c r="Q87" s="79" t="s">
        <v>313</v>
      </c>
      <c r="R87" s="79"/>
      <c r="S87" s="79"/>
      <c r="T87" s="79" t="s">
        <v>320</v>
      </c>
    </row>
    <row r="88" spans="1:20">
      <c r="A88" s="79"/>
      <c r="B88" s="79"/>
      <c r="C88" s="79" t="s">
        <v>144</v>
      </c>
      <c r="D88" s="79" t="s">
        <v>315</v>
      </c>
      <c r="E88" s="79" t="s">
        <v>317</v>
      </c>
      <c r="F88" s="79"/>
      <c r="G88" s="30"/>
      <c r="H88" s="79"/>
      <c r="I88" s="79"/>
      <c r="J88" s="79" t="s">
        <v>144</v>
      </c>
      <c r="K88" s="79" t="s">
        <v>315</v>
      </c>
      <c r="L88" s="79" t="s">
        <v>317</v>
      </c>
      <c r="M88" s="79"/>
      <c r="N88" s="30"/>
      <c r="O88" s="79"/>
      <c r="P88" s="79"/>
      <c r="Q88" s="79" t="s">
        <v>144</v>
      </c>
      <c r="R88" s="79" t="s">
        <v>315</v>
      </c>
      <c r="S88" s="79" t="s">
        <v>317</v>
      </c>
      <c r="T88" s="79"/>
    </row>
    <row r="89" spans="1:20">
      <c r="A89" s="79" t="s">
        <v>140</v>
      </c>
      <c r="B89" s="79"/>
      <c r="C89" s="92">
        <f>SUM(C90:C95)</f>
        <v>38454</v>
      </c>
      <c r="D89" s="92">
        <f>SUM(D90:D95)</f>
        <v>39272</v>
      </c>
      <c r="E89" s="92">
        <f>SUM(E90:E95)</f>
        <v>77726</v>
      </c>
      <c r="F89" s="92">
        <f>SUM(F90:F95)</f>
        <v>33992</v>
      </c>
      <c r="G89" s="58"/>
      <c r="H89" s="81" t="s">
        <v>166</v>
      </c>
      <c r="I89" s="91" t="s">
        <v>338</v>
      </c>
      <c r="J89" s="97">
        <v>688</v>
      </c>
      <c r="K89" s="97">
        <v>665</v>
      </c>
      <c r="L89" s="97">
        <f t="shared" ref="L89:L128" si="4">J89+K89</f>
        <v>1353</v>
      </c>
      <c r="M89" s="97">
        <v>531</v>
      </c>
      <c r="N89" s="58"/>
      <c r="O89" s="81" t="s">
        <v>422</v>
      </c>
      <c r="P89" s="91" t="s">
        <v>433</v>
      </c>
      <c r="Q89" s="97">
        <v>787</v>
      </c>
      <c r="R89" s="97">
        <v>798</v>
      </c>
      <c r="S89" s="97">
        <v>1585</v>
      </c>
      <c r="T89" s="97">
        <v>655</v>
      </c>
    </row>
    <row r="90" spans="1:20">
      <c r="A90" s="79" t="s">
        <v>13</v>
      </c>
      <c r="B90" s="79"/>
      <c r="C90" s="92">
        <f>SUM(C105:C139)</f>
        <v>19203</v>
      </c>
      <c r="D90" s="92">
        <f>SUM(D105:D139)</f>
        <v>19699</v>
      </c>
      <c r="E90" s="92">
        <f>SUM(E105:E139)</f>
        <v>38902</v>
      </c>
      <c r="F90" s="92">
        <f>SUM(F105:F139)</f>
        <v>17607</v>
      </c>
      <c r="G90" s="58"/>
      <c r="H90" s="82" t="s">
        <v>322</v>
      </c>
      <c r="I90" s="91" t="s">
        <v>321</v>
      </c>
      <c r="J90" s="97">
        <v>70</v>
      </c>
      <c r="K90" s="97">
        <v>77</v>
      </c>
      <c r="L90" s="97">
        <f t="shared" si="4"/>
        <v>147</v>
      </c>
      <c r="M90" s="97">
        <v>53</v>
      </c>
      <c r="N90" s="58"/>
      <c r="O90" s="82" t="s">
        <v>424</v>
      </c>
      <c r="P90" s="91" t="s">
        <v>423</v>
      </c>
      <c r="Q90" s="97">
        <v>328</v>
      </c>
      <c r="R90" s="97">
        <v>310</v>
      </c>
      <c r="S90" s="97">
        <v>638</v>
      </c>
      <c r="T90" s="97">
        <v>213</v>
      </c>
    </row>
    <row r="91" spans="1:20">
      <c r="A91" s="79" t="s">
        <v>217</v>
      </c>
      <c r="B91" s="79"/>
      <c r="C91" s="92">
        <f>SUM(C140:C151)</f>
        <v>8276</v>
      </c>
      <c r="D91" s="92">
        <f>SUM(D140:D151)</f>
        <v>8445</v>
      </c>
      <c r="E91" s="92">
        <f>SUM(E140:E151)</f>
        <v>16721</v>
      </c>
      <c r="F91" s="92">
        <f>SUM(F140:F151)</f>
        <v>7257</v>
      </c>
      <c r="G91" s="58"/>
      <c r="H91" s="82"/>
      <c r="I91" s="91" t="s">
        <v>341</v>
      </c>
      <c r="J91" s="97">
        <v>189</v>
      </c>
      <c r="K91" s="97">
        <v>166</v>
      </c>
      <c r="L91" s="97">
        <f t="shared" si="4"/>
        <v>355</v>
      </c>
      <c r="M91" s="97">
        <v>137</v>
      </c>
      <c r="N91" s="58"/>
      <c r="O91" s="82"/>
      <c r="P91" s="91" t="s">
        <v>436</v>
      </c>
      <c r="Q91" s="97">
        <v>394</v>
      </c>
      <c r="R91" s="97">
        <v>402</v>
      </c>
      <c r="S91" s="97">
        <v>796</v>
      </c>
      <c r="T91" s="97">
        <v>305</v>
      </c>
    </row>
    <row r="92" spans="1:20">
      <c r="A92" s="79" t="s">
        <v>218</v>
      </c>
      <c r="B92" s="79"/>
      <c r="C92" s="92">
        <f>SUM(C152:C159)</f>
        <v>1978</v>
      </c>
      <c r="D92" s="92">
        <f>SUM(D152:D159)</f>
        <v>2004</v>
      </c>
      <c r="E92" s="92">
        <f>SUM(E152:E159)</f>
        <v>3982</v>
      </c>
      <c r="F92" s="92">
        <f>SUM(F152:F159)</f>
        <v>1662</v>
      </c>
      <c r="G92" s="58"/>
      <c r="H92" s="82"/>
      <c r="I92" s="91" t="s">
        <v>213</v>
      </c>
      <c r="J92" s="97">
        <v>1771</v>
      </c>
      <c r="K92" s="97">
        <v>1863</v>
      </c>
      <c r="L92" s="97">
        <f t="shared" si="4"/>
        <v>3634</v>
      </c>
      <c r="M92" s="97">
        <v>1642</v>
      </c>
      <c r="N92" s="58"/>
      <c r="O92" s="82"/>
      <c r="P92" s="91" t="s">
        <v>207</v>
      </c>
      <c r="Q92" s="97">
        <v>619</v>
      </c>
      <c r="R92" s="97">
        <v>585</v>
      </c>
      <c r="S92" s="97">
        <v>1204</v>
      </c>
      <c r="T92" s="97">
        <v>437</v>
      </c>
    </row>
    <row r="93" spans="1:20">
      <c r="A93" s="79" t="s">
        <v>220</v>
      </c>
      <c r="B93" s="79"/>
      <c r="C93" s="92">
        <f>SUM(J89:J98)</f>
        <v>4726</v>
      </c>
      <c r="D93" s="92">
        <f>SUM(K89:K98)</f>
        <v>4682</v>
      </c>
      <c r="E93" s="92">
        <f>SUM(L89:L98)</f>
        <v>9408</v>
      </c>
      <c r="F93" s="92">
        <f>SUM(M89:M98)</f>
        <v>3988</v>
      </c>
      <c r="G93" s="58"/>
      <c r="H93" s="82"/>
      <c r="I93" s="91" t="s">
        <v>343</v>
      </c>
      <c r="J93" s="97">
        <v>868</v>
      </c>
      <c r="K93" s="97">
        <v>854</v>
      </c>
      <c r="L93" s="97">
        <f t="shared" si="4"/>
        <v>1722</v>
      </c>
      <c r="M93" s="97">
        <v>694</v>
      </c>
      <c r="N93" s="58"/>
      <c r="O93" s="82"/>
      <c r="P93" s="91" t="s">
        <v>41</v>
      </c>
      <c r="Q93" s="97">
        <v>368</v>
      </c>
      <c r="R93" s="97">
        <v>342</v>
      </c>
      <c r="S93" s="97">
        <v>710</v>
      </c>
      <c r="T93" s="97">
        <v>250</v>
      </c>
    </row>
    <row r="94" spans="1:20">
      <c r="A94" s="79" t="s">
        <v>221</v>
      </c>
      <c r="B94" s="79"/>
      <c r="C94" s="92">
        <f>SUM(J99:J104)</f>
        <v>1260</v>
      </c>
      <c r="D94" s="92">
        <f>SUM(K99:K104)</f>
        <v>1354</v>
      </c>
      <c r="E94" s="92">
        <f>SUM(L99:L104)</f>
        <v>2614</v>
      </c>
      <c r="F94" s="92">
        <f>SUM(M99:M104)</f>
        <v>1076</v>
      </c>
      <c r="G94" s="58"/>
      <c r="H94" s="82"/>
      <c r="I94" s="91" t="s">
        <v>259</v>
      </c>
      <c r="J94" s="97">
        <v>208</v>
      </c>
      <c r="K94" s="97">
        <v>178</v>
      </c>
      <c r="L94" s="97">
        <f t="shared" si="4"/>
        <v>386</v>
      </c>
      <c r="M94" s="97">
        <v>132</v>
      </c>
      <c r="N94" s="58"/>
      <c r="O94" s="85"/>
      <c r="P94" s="91" t="s">
        <v>33</v>
      </c>
      <c r="Q94" s="97">
        <v>528</v>
      </c>
      <c r="R94" s="97">
        <v>524</v>
      </c>
      <c r="S94" s="97">
        <v>1052</v>
      </c>
      <c r="T94" s="97">
        <v>390</v>
      </c>
    </row>
    <row r="95" spans="1:20">
      <c r="A95" s="79" t="s">
        <v>222</v>
      </c>
      <c r="B95" s="79"/>
      <c r="C95" s="92">
        <f>SUM(J105:J111)</f>
        <v>3011</v>
      </c>
      <c r="D95" s="92">
        <f>SUM(K105:K111)</f>
        <v>3088</v>
      </c>
      <c r="E95" s="92">
        <f>SUM(L105:L111)</f>
        <v>6099</v>
      </c>
      <c r="F95" s="92">
        <f>SUM(M105:M111)</f>
        <v>2402</v>
      </c>
      <c r="G95" s="58"/>
      <c r="H95" s="82"/>
      <c r="I95" s="91" t="s">
        <v>344</v>
      </c>
      <c r="J95" s="97">
        <v>215</v>
      </c>
      <c r="K95" s="97">
        <v>221</v>
      </c>
      <c r="L95" s="97">
        <f t="shared" si="4"/>
        <v>436</v>
      </c>
      <c r="M95" s="97">
        <v>160</v>
      </c>
      <c r="N95" s="58"/>
      <c r="O95" s="81" t="s">
        <v>425</v>
      </c>
      <c r="P95" s="91" t="s">
        <v>329</v>
      </c>
      <c r="Q95" s="97">
        <v>93</v>
      </c>
      <c r="R95" s="97">
        <v>104</v>
      </c>
      <c r="S95" s="97">
        <v>197</v>
      </c>
      <c r="T95" s="97">
        <v>73</v>
      </c>
    </row>
    <row r="96" spans="1:20">
      <c r="A96" s="79" t="s">
        <v>223</v>
      </c>
      <c r="B96" s="79"/>
      <c r="C96" s="92">
        <f>SUM(J112:J128)</f>
        <v>15069</v>
      </c>
      <c r="D96" s="92">
        <f>SUM(K112:K128)</f>
        <v>14538</v>
      </c>
      <c r="E96" s="92">
        <f>SUM(L112:L128)</f>
        <v>29607</v>
      </c>
      <c r="F96" s="92">
        <f>SUM(M112:M128)</f>
        <v>12262</v>
      </c>
      <c r="G96" s="11"/>
      <c r="H96" s="82"/>
      <c r="I96" s="91" t="s">
        <v>345</v>
      </c>
      <c r="J96" s="97">
        <v>515</v>
      </c>
      <c r="K96" s="97">
        <v>459</v>
      </c>
      <c r="L96" s="97">
        <f t="shared" si="4"/>
        <v>974</v>
      </c>
      <c r="M96" s="97">
        <v>421</v>
      </c>
      <c r="N96" s="11"/>
      <c r="O96" s="82" t="s">
        <v>428</v>
      </c>
      <c r="P96" s="91" t="s">
        <v>254</v>
      </c>
      <c r="Q96" s="97">
        <v>2793</v>
      </c>
      <c r="R96" s="97">
        <v>2708</v>
      </c>
      <c r="S96" s="97">
        <v>5501</v>
      </c>
      <c r="T96" s="97">
        <v>2204</v>
      </c>
    </row>
    <row r="97" spans="1:20">
      <c r="A97" s="79" t="s">
        <v>167</v>
      </c>
      <c r="B97" s="80"/>
      <c r="C97" s="92">
        <f>SUM(J129:J147)</f>
        <v>7553</v>
      </c>
      <c r="D97" s="92">
        <f>SUM(K129:K147)</f>
        <v>7553</v>
      </c>
      <c r="E97" s="92">
        <f>SUM(L129:L147)</f>
        <v>15106</v>
      </c>
      <c r="F97" s="92">
        <f>SUM(M129:M147)</f>
        <v>5945</v>
      </c>
      <c r="G97" s="30"/>
      <c r="H97" s="82"/>
      <c r="I97" s="91" t="s">
        <v>346</v>
      </c>
      <c r="J97" s="97">
        <v>94</v>
      </c>
      <c r="K97" s="97">
        <v>88</v>
      </c>
      <c r="L97" s="97">
        <f t="shared" si="4"/>
        <v>182</v>
      </c>
      <c r="M97" s="97">
        <v>79</v>
      </c>
      <c r="N97" s="30"/>
      <c r="O97" s="82"/>
      <c r="P97" s="91" t="s">
        <v>143</v>
      </c>
      <c r="Q97" s="97">
        <v>862</v>
      </c>
      <c r="R97" s="97">
        <v>767</v>
      </c>
      <c r="S97" s="97">
        <v>1629</v>
      </c>
      <c r="T97" s="97">
        <v>684</v>
      </c>
    </row>
    <row r="98" spans="1:20">
      <c r="A98" s="79" t="s">
        <v>100</v>
      </c>
      <c r="B98" s="80"/>
      <c r="C98" s="92">
        <f>SUM(J148:J158)</f>
        <v>6434</v>
      </c>
      <c r="D98" s="92">
        <f>SUM(K148:K158)</f>
        <v>6402</v>
      </c>
      <c r="E98" s="92">
        <f>SUM(L148:L158)</f>
        <v>12836</v>
      </c>
      <c r="F98" s="92">
        <f>SUM(M148:M158)</f>
        <v>4962</v>
      </c>
      <c r="G98" s="58"/>
      <c r="H98" s="85"/>
      <c r="I98" s="91" t="s">
        <v>349</v>
      </c>
      <c r="J98" s="97">
        <v>108</v>
      </c>
      <c r="K98" s="97">
        <v>111</v>
      </c>
      <c r="L98" s="97">
        <f t="shared" si="4"/>
        <v>219</v>
      </c>
      <c r="M98" s="97">
        <v>139</v>
      </c>
      <c r="N98" s="58"/>
      <c r="O98" s="82"/>
      <c r="P98" s="91" t="s">
        <v>426</v>
      </c>
      <c r="Q98" s="97">
        <v>510</v>
      </c>
      <c r="R98" s="97">
        <v>464</v>
      </c>
      <c r="S98" s="97">
        <v>974</v>
      </c>
      <c r="T98" s="97">
        <v>408</v>
      </c>
    </row>
    <row r="99" spans="1:20">
      <c r="A99" s="79" t="s">
        <v>79</v>
      </c>
      <c r="B99" s="79"/>
      <c r="C99" s="92">
        <f>SUM(Q89:Q94)</f>
        <v>3024</v>
      </c>
      <c r="D99" s="92">
        <f>SUM(R89:R94)</f>
        <v>2961</v>
      </c>
      <c r="E99" s="92">
        <f>SUM(S89:S94)</f>
        <v>5985</v>
      </c>
      <c r="F99" s="92">
        <f>SUM(T89:T94)</f>
        <v>2250</v>
      </c>
      <c r="G99" s="58"/>
      <c r="H99" s="81" t="s">
        <v>324</v>
      </c>
      <c r="I99" s="91" t="s">
        <v>351</v>
      </c>
      <c r="J99" s="97">
        <v>278</v>
      </c>
      <c r="K99" s="97">
        <v>287</v>
      </c>
      <c r="L99" s="97">
        <f t="shared" si="4"/>
        <v>565</v>
      </c>
      <c r="M99" s="97">
        <v>222</v>
      </c>
      <c r="N99" s="58"/>
      <c r="O99" s="82"/>
      <c r="P99" s="91" t="s">
        <v>340</v>
      </c>
      <c r="Q99" s="97">
        <v>58</v>
      </c>
      <c r="R99" s="97">
        <v>54</v>
      </c>
      <c r="S99" s="97">
        <v>112</v>
      </c>
      <c r="T99" s="97">
        <v>40</v>
      </c>
    </row>
    <row r="100" spans="1:20">
      <c r="A100" s="79" t="s">
        <v>224</v>
      </c>
      <c r="B100" s="79"/>
      <c r="C100" s="92">
        <f>SUM(Q95:Q109)</f>
        <v>8479</v>
      </c>
      <c r="D100" s="92">
        <f>SUM(R95:R109)</f>
        <v>8190</v>
      </c>
      <c r="E100" s="92">
        <f>SUM(S95:S109)</f>
        <v>16669</v>
      </c>
      <c r="F100" s="92">
        <f>SUM(T95:T109)</f>
        <v>6774</v>
      </c>
      <c r="G100" s="58"/>
      <c r="H100" s="82" t="s">
        <v>325</v>
      </c>
      <c r="I100" s="91" t="s">
        <v>352</v>
      </c>
      <c r="J100" s="97">
        <v>303</v>
      </c>
      <c r="K100" s="97">
        <v>364</v>
      </c>
      <c r="L100" s="97">
        <f t="shared" si="4"/>
        <v>667</v>
      </c>
      <c r="M100" s="97">
        <v>269</v>
      </c>
      <c r="N100" s="58"/>
      <c r="O100" s="82"/>
      <c r="P100" s="91" t="s">
        <v>437</v>
      </c>
      <c r="Q100" s="97">
        <v>812</v>
      </c>
      <c r="R100" s="97">
        <v>846</v>
      </c>
      <c r="S100" s="97">
        <v>1658</v>
      </c>
      <c r="T100" s="97">
        <v>682</v>
      </c>
    </row>
    <row r="101" spans="1:20">
      <c r="A101" s="79" t="s">
        <v>4</v>
      </c>
      <c r="B101" s="79"/>
      <c r="C101" s="92">
        <f>C89+SUM(C96:C100)</f>
        <v>79013</v>
      </c>
      <c r="D101" s="92">
        <f>D89+SUM(D96:D100)</f>
        <v>78916</v>
      </c>
      <c r="E101" s="92">
        <f>E89+SUM(E96:E100)</f>
        <v>157929</v>
      </c>
      <c r="F101" s="92">
        <f>F89+SUM(F96:F100)</f>
        <v>66185</v>
      </c>
      <c r="G101" s="58"/>
      <c r="H101" s="82"/>
      <c r="I101" s="91" t="s">
        <v>353</v>
      </c>
      <c r="J101" s="97">
        <v>94</v>
      </c>
      <c r="K101" s="97">
        <v>97</v>
      </c>
      <c r="L101" s="97">
        <f t="shared" si="4"/>
        <v>191</v>
      </c>
      <c r="M101" s="97">
        <v>81</v>
      </c>
      <c r="N101" s="58"/>
      <c r="O101" s="82"/>
      <c r="P101" s="91" t="s">
        <v>438</v>
      </c>
      <c r="Q101" s="97">
        <v>1138</v>
      </c>
      <c r="R101" s="97">
        <v>1149</v>
      </c>
      <c r="S101" s="97">
        <v>2287</v>
      </c>
      <c r="T101" s="97">
        <v>938</v>
      </c>
    </row>
    <row r="102" spans="1:20">
      <c r="A102" s="7"/>
      <c r="B102" s="7"/>
      <c r="C102" s="7"/>
      <c r="D102" s="7"/>
      <c r="E102" s="7"/>
      <c r="F102" s="7"/>
      <c r="G102" s="58"/>
      <c r="H102" s="82"/>
      <c r="I102" s="91" t="s">
        <v>354</v>
      </c>
      <c r="J102" s="97">
        <v>444</v>
      </c>
      <c r="K102" s="97">
        <v>471</v>
      </c>
      <c r="L102" s="97">
        <f t="shared" si="4"/>
        <v>915</v>
      </c>
      <c r="M102" s="97">
        <v>372</v>
      </c>
      <c r="N102" s="58"/>
      <c r="O102" s="82"/>
      <c r="P102" s="91" t="s">
        <v>439</v>
      </c>
      <c r="Q102" s="97">
        <v>451</v>
      </c>
      <c r="R102" s="97">
        <v>340</v>
      </c>
      <c r="S102" s="97">
        <v>791</v>
      </c>
      <c r="T102" s="97">
        <v>381</v>
      </c>
    </row>
    <row r="103" spans="1:20">
      <c r="A103" s="79" t="s">
        <v>211</v>
      </c>
      <c r="B103" s="80"/>
      <c r="C103" s="79" t="s">
        <v>313</v>
      </c>
      <c r="D103" s="79"/>
      <c r="E103" s="79"/>
      <c r="F103" s="79" t="s">
        <v>320</v>
      </c>
      <c r="G103" s="58"/>
      <c r="H103" s="82"/>
      <c r="I103" s="91" t="s">
        <v>214</v>
      </c>
      <c r="J103" s="97">
        <v>100</v>
      </c>
      <c r="K103" s="97">
        <v>100</v>
      </c>
      <c r="L103" s="97">
        <f t="shared" si="4"/>
        <v>200</v>
      </c>
      <c r="M103" s="97">
        <v>92</v>
      </c>
      <c r="N103" s="58"/>
      <c r="O103" s="82"/>
      <c r="P103" s="91" t="s">
        <v>440</v>
      </c>
      <c r="Q103" s="97">
        <v>357</v>
      </c>
      <c r="R103" s="97">
        <v>381</v>
      </c>
      <c r="S103" s="97">
        <v>738</v>
      </c>
      <c r="T103" s="97">
        <v>326</v>
      </c>
    </row>
    <row r="104" spans="1:20">
      <c r="A104" s="80"/>
      <c r="B104" s="80"/>
      <c r="C104" s="79" t="s">
        <v>144</v>
      </c>
      <c r="D104" s="79" t="s">
        <v>315</v>
      </c>
      <c r="E104" s="79" t="s">
        <v>317</v>
      </c>
      <c r="F104" s="80"/>
      <c r="G104" s="58"/>
      <c r="H104" s="85"/>
      <c r="I104" s="91" t="s">
        <v>355</v>
      </c>
      <c r="J104" s="97">
        <v>41</v>
      </c>
      <c r="K104" s="97">
        <v>35</v>
      </c>
      <c r="L104" s="97">
        <f t="shared" si="4"/>
        <v>76</v>
      </c>
      <c r="M104" s="97">
        <v>40</v>
      </c>
      <c r="N104" s="58"/>
      <c r="O104" s="82"/>
      <c r="P104" s="91" t="s">
        <v>441</v>
      </c>
      <c r="Q104" s="97">
        <v>187</v>
      </c>
      <c r="R104" s="97">
        <v>192</v>
      </c>
      <c r="S104" s="97">
        <v>379</v>
      </c>
      <c r="T104" s="97">
        <v>138</v>
      </c>
    </row>
    <row r="105" spans="1:20">
      <c r="A105" s="81" t="s">
        <v>228</v>
      </c>
      <c r="B105" s="90" t="s">
        <v>239</v>
      </c>
      <c r="C105" s="93">
        <v>371</v>
      </c>
      <c r="D105" s="93">
        <v>409</v>
      </c>
      <c r="E105" s="93">
        <f t="shared" ref="E105:E159" si="5">C105+D105</f>
        <v>780</v>
      </c>
      <c r="F105" s="93">
        <v>382</v>
      </c>
      <c r="G105" s="58"/>
      <c r="H105" s="81" t="s">
        <v>328</v>
      </c>
      <c r="I105" s="91" t="s">
        <v>358</v>
      </c>
      <c r="J105" s="97">
        <v>888</v>
      </c>
      <c r="K105" s="97">
        <v>960</v>
      </c>
      <c r="L105" s="97">
        <f t="shared" si="4"/>
        <v>1848</v>
      </c>
      <c r="M105" s="97">
        <v>747</v>
      </c>
      <c r="N105" s="58"/>
      <c r="O105" s="82"/>
      <c r="P105" s="91" t="s">
        <v>442</v>
      </c>
      <c r="Q105" s="97">
        <v>364</v>
      </c>
      <c r="R105" s="97">
        <v>357</v>
      </c>
      <c r="S105" s="97">
        <v>721</v>
      </c>
      <c r="T105" s="97">
        <v>262</v>
      </c>
    </row>
    <row r="106" spans="1:20">
      <c r="A106" s="82" t="s">
        <v>230</v>
      </c>
      <c r="B106" s="91" t="s">
        <v>242</v>
      </c>
      <c r="C106" s="93">
        <v>114</v>
      </c>
      <c r="D106" s="93">
        <v>124</v>
      </c>
      <c r="E106" s="93">
        <f t="shared" si="5"/>
        <v>238</v>
      </c>
      <c r="F106" s="93">
        <v>116</v>
      </c>
      <c r="G106" s="58"/>
      <c r="H106" s="82" t="s">
        <v>331</v>
      </c>
      <c r="I106" s="91" t="s">
        <v>108</v>
      </c>
      <c r="J106" s="97">
        <v>38</v>
      </c>
      <c r="K106" s="97">
        <v>45</v>
      </c>
      <c r="L106" s="97">
        <f t="shared" si="4"/>
        <v>83</v>
      </c>
      <c r="M106" s="97">
        <v>39</v>
      </c>
      <c r="N106" s="58"/>
      <c r="O106" s="82"/>
      <c r="P106" s="91" t="s">
        <v>443</v>
      </c>
      <c r="Q106" s="97">
        <v>185</v>
      </c>
      <c r="R106" s="97">
        <v>174</v>
      </c>
      <c r="S106" s="97">
        <v>359</v>
      </c>
      <c r="T106" s="97">
        <v>128</v>
      </c>
    </row>
    <row r="107" spans="1:20">
      <c r="A107" s="82"/>
      <c r="B107" s="91" t="s">
        <v>244</v>
      </c>
      <c r="C107" s="93">
        <v>505</v>
      </c>
      <c r="D107" s="93">
        <v>499</v>
      </c>
      <c r="E107" s="93">
        <f t="shared" si="5"/>
        <v>1004</v>
      </c>
      <c r="F107" s="93">
        <v>471</v>
      </c>
      <c r="G107" s="58"/>
      <c r="H107" s="82"/>
      <c r="I107" s="91" t="s">
        <v>361</v>
      </c>
      <c r="J107" s="97">
        <v>167</v>
      </c>
      <c r="K107" s="97">
        <v>169</v>
      </c>
      <c r="L107" s="97">
        <f t="shared" si="4"/>
        <v>336</v>
      </c>
      <c r="M107" s="97">
        <v>123</v>
      </c>
      <c r="N107" s="58"/>
      <c r="O107" s="82"/>
      <c r="P107" s="91" t="s">
        <v>427</v>
      </c>
      <c r="Q107" s="97">
        <v>89</v>
      </c>
      <c r="R107" s="97">
        <v>82</v>
      </c>
      <c r="S107" s="97">
        <v>171</v>
      </c>
      <c r="T107" s="97">
        <v>58</v>
      </c>
    </row>
    <row r="108" spans="1:20">
      <c r="A108" s="82"/>
      <c r="B108" s="91" t="s">
        <v>212</v>
      </c>
      <c r="C108" s="93">
        <v>130</v>
      </c>
      <c r="D108" s="93">
        <v>152</v>
      </c>
      <c r="E108" s="93">
        <f t="shared" si="5"/>
        <v>282</v>
      </c>
      <c r="F108" s="93">
        <v>129</v>
      </c>
      <c r="G108" s="58"/>
      <c r="H108" s="82"/>
      <c r="I108" s="91" t="s">
        <v>362</v>
      </c>
      <c r="J108" s="97">
        <v>204</v>
      </c>
      <c r="K108" s="97">
        <v>217</v>
      </c>
      <c r="L108" s="97">
        <f t="shared" si="4"/>
        <v>421</v>
      </c>
      <c r="M108" s="97">
        <v>249</v>
      </c>
      <c r="N108" s="58"/>
      <c r="O108" s="82"/>
      <c r="P108" s="91" t="s">
        <v>128</v>
      </c>
      <c r="Q108" s="97">
        <v>35</v>
      </c>
      <c r="R108" s="97">
        <v>35</v>
      </c>
      <c r="S108" s="97">
        <v>70</v>
      </c>
      <c r="T108" s="97">
        <v>28</v>
      </c>
    </row>
    <row r="109" spans="1:20">
      <c r="A109" s="82"/>
      <c r="B109" s="91" t="s">
        <v>132</v>
      </c>
      <c r="C109" s="93">
        <v>283</v>
      </c>
      <c r="D109" s="93">
        <v>319</v>
      </c>
      <c r="E109" s="93">
        <f t="shared" si="5"/>
        <v>602</v>
      </c>
      <c r="F109" s="93">
        <v>289</v>
      </c>
      <c r="G109" s="58"/>
      <c r="H109" s="82"/>
      <c r="I109" s="91" t="s">
        <v>365</v>
      </c>
      <c r="J109" s="97">
        <v>167</v>
      </c>
      <c r="K109" s="97">
        <v>165</v>
      </c>
      <c r="L109" s="97">
        <f t="shared" si="4"/>
        <v>332</v>
      </c>
      <c r="M109" s="97">
        <v>128</v>
      </c>
      <c r="N109" s="58"/>
      <c r="O109" s="85"/>
      <c r="P109" s="91" t="s">
        <v>445</v>
      </c>
      <c r="Q109" s="97">
        <v>545</v>
      </c>
      <c r="R109" s="97">
        <v>537</v>
      </c>
      <c r="S109" s="97">
        <v>1082</v>
      </c>
      <c r="T109" s="97">
        <v>424</v>
      </c>
    </row>
    <row r="110" spans="1:20">
      <c r="A110" s="82"/>
      <c r="B110" s="91" t="s">
        <v>246</v>
      </c>
      <c r="C110" s="93">
        <v>1990</v>
      </c>
      <c r="D110" s="93">
        <v>1979</v>
      </c>
      <c r="E110" s="93">
        <f t="shared" si="5"/>
        <v>3969</v>
      </c>
      <c r="F110" s="93">
        <v>1837</v>
      </c>
      <c r="G110" s="58"/>
      <c r="H110" s="82"/>
      <c r="I110" s="91" t="s">
        <v>159</v>
      </c>
      <c r="J110" s="97">
        <v>523</v>
      </c>
      <c r="K110" s="97">
        <v>509</v>
      </c>
      <c r="L110" s="97">
        <f t="shared" si="4"/>
        <v>1032</v>
      </c>
      <c r="M110" s="97">
        <v>366</v>
      </c>
      <c r="N110" s="58"/>
      <c r="O110" s="89" t="s">
        <v>430</v>
      </c>
      <c r="P110" s="89"/>
      <c r="Q110" s="58">
        <f>SUM(C105:C159)+SUM(J89:J158)+SUM(Q89:Q109)</f>
        <v>79013</v>
      </c>
      <c r="R110" s="58">
        <f>SUM(D105:D159)+SUM(K89:K158)+SUM(R89:R109)</f>
        <v>78916</v>
      </c>
      <c r="S110" s="58">
        <f>SUM(E105:E159)+SUM(L89:L158)+SUM(S89:S109)</f>
        <v>157929</v>
      </c>
      <c r="T110" s="58">
        <f>SUM(F105:F159)+SUM(M89:M158)+SUM(T89:T109)</f>
        <v>66185</v>
      </c>
    </row>
    <row r="111" spans="1:20">
      <c r="A111" s="82"/>
      <c r="B111" s="91" t="s">
        <v>198</v>
      </c>
      <c r="C111" s="93">
        <v>502</v>
      </c>
      <c r="D111" s="93">
        <v>566</v>
      </c>
      <c r="E111" s="93">
        <f t="shared" si="5"/>
        <v>1068</v>
      </c>
      <c r="F111" s="93">
        <v>457</v>
      </c>
      <c r="G111" s="58"/>
      <c r="H111" s="85"/>
      <c r="I111" s="91" t="s">
        <v>367</v>
      </c>
      <c r="J111" s="97">
        <v>1024</v>
      </c>
      <c r="K111" s="97">
        <v>1023</v>
      </c>
      <c r="L111" s="97">
        <f t="shared" si="4"/>
        <v>2047</v>
      </c>
      <c r="M111" s="97">
        <v>750</v>
      </c>
      <c r="N111" s="58"/>
      <c r="O111" s="89"/>
      <c r="P111" s="7"/>
      <c r="Q111" s="58"/>
      <c r="R111" s="58"/>
      <c r="S111" s="58"/>
      <c r="T111" s="58"/>
    </row>
    <row r="112" spans="1:20">
      <c r="A112" s="82"/>
      <c r="B112" s="91" t="s">
        <v>157</v>
      </c>
      <c r="C112" s="93">
        <v>568</v>
      </c>
      <c r="D112" s="93">
        <v>583</v>
      </c>
      <c r="E112" s="93">
        <f t="shared" si="5"/>
        <v>1151</v>
      </c>
      <c r="F112" s="93">
        <v>542</v>
      </c>
      <c r="G112" s="58"/>
      <c r="H112" s="81" t="s">
        <v>44</v>
      </c>
      <c r="I112" s="91" t="s">
        <v>368</v>
      </c>
      <c r="J112" s="97">
        <v>4084</v>
      </c>
      <c r="K112" s="97">
        <v>3775</v>
      </c>
      <c r="L112" s="97">
        <f t="shared" si="4"/>
        <v>7859</v>
      </c>
      <c r="M112" s="97">
        <v>3451</v>
      </c>
      <c r="N112" s="58"/>
      <c r="O112" s="89"/>
      <c r="P112" s="7"/>
      <c r="Q112" s="58"/>
      <c r="R112" s="58"/>
      <c r="S112" s="58"/>
      <c r="T112" s="58"/>
    </row>
    <row r="113" spans="1:20">
      <c r="A113" s="82"/>
      <c r="B113" s="91" t="s">
        <v>248</v>
      </c>
      <c r="C113" s="93">
        <v>580</v>
      </c>
      <c r="D113" s="93">
        <v>576</v>
      </c>
      <c r="E113" s="93">
        <f t="shared" si="5"/>
        <v>1156</v>
      </c>
      <c r="F113" s="93">
        <v>590</v>
      </c>
      <c r="G113" s="58"/>
      <c r="H113" s="82" t="s">
        <v>73</v>
      </c>
      <c r="I113" s="90" t="s">
        <v>370</v>
      </c>
      <c r="J113" s="97">
        <v>508</v>
      </c>
      <c r="K113" s="97">
        <v>480</v>
      </c>
      <c r="L113" s="97">
        <f t="shared" si="4"/>
        <v>988</v>
      </c>
      <c r="M113" s="97">
        <v>369</v>
      </c>
      <c r="N113" s="58"/>
      <c r="O113" s="89"/>
      <c r="P113" s="98"/>
      <c r="Q113" s="58"/>
      <c r="R113" s="58"/>
      <c r="S113" s="58"/>
      <c r="T113" s="58"/>
    </row>
    <row r="114" spans="1:20">
      <c r="A114" s="82"/>
      <c r="B114" s="91" t="s">
        <v>250</v>
      </c>
      <c r="C114" s="93">
        <v>1572</v>
      </c>
      <c r="D114" s="93">
        <v>1562</v>
      </c>
      <c r="E114" s="93">
        <f t="shared" si="5"/>
        <v>3134</v>
      </c>
      <c r="F114" s="93">
        <v>1461</v>
      </c>
      <c r="G114" s="58"/>
      <c r="H114" s="82"/>
      <c r="I114" s="91" t="s">
        <v>19</v>
      </c>
      <c r="J114" s="97">
        <v>855</v>
      </c>
      <c r="K114" s="97">
        <v>813</v>
      </c>
      <c r="L114" s="97">
        <f t="shared" si="4"/>
        <v>1668</v>
      </c>
      <c r="M114" s="97">
        <v>680</v>
      </c>
      <c r="N114" s="58"/>
      <c r="O114" s="89"/>
      <c r="P114" s="7"/>
      <c r="Q114" s="58"/>
      <c r="R114" s="58"/>
      <c r="S114" s="58"/>
      <c r="T114" s="58"/>
    </row>
    <row r="115" spans="1:20">
      <c r="A115" s="82"/>
      <c r="B115" s="91" t="s">
        <v>255</v>
      </c>
      <c r="C115" s="93">
        <v>100</v>
      </c>
      <c r="D115" s="93">
        <v>104</v>
      </c>
      <c r="E115" s="93">
        <f t="shared" si="5"/>
        <v>204</v>
      </c>
      <c r="F115" s="93">
        <v>99</v>
      </c>
      <c r="G115" s="58"/>
      <c r="H115" s="82"/>
      <c r="I115" s="91" t="s">
        <v>29</v>
      </c>
      <c r="J115" s="97">
        <v>261</v>
      </c>
      <c r="K115" s="97">
        <v>275</v>
      </c>
      <c r="L115" s="97">
        <f t="shared" si="4"/>
        <v>536</v>
      </c>
      <c r="M115" s="97">
        <v>179</v>
      </c>
      <c r="N115" s="58"/>
      <c r="O115" s="89"/>
      <c r="P115" s="7"/>
      <c r="Q115" s="58"/>
      <c r="R115" s="58"/>
      <c r="S115" s="58"/>
      <c r="T115" s="58"/>
    </row>
    <row r="116" spans="1:20">
      <c r="A116" s="82"/>
      <c r="B116" s="91" t="s">
        <v>258</v>
      </c>
      <c r="C116" s="93">
        <v>881</v>
      </c>
      <c r="D116" s="93">
        <v>907</v>
      </c>
      <c r="E116" s="93">
        <f t="shared" si="5"/>
        <v>1788</v>
      </c>
      <c r="F116" s="93">
        <v>795</v>
      </c>
      <c r="G116" s="58"/>
      <c r="H116" s="82"/>
      <c r="I116" s="91" t="s">
        <v>117</v>
      </c>
      <c r="J116" s="97">
        <v>329</v>
      </c>
      <c r="K116" s="97">
        <v>340</v>
      </c>
      <c r="L116" s="97">
        <f t="shared" si="4"/>
        <v>669</v>
      </c>
      <c r="M116" s="97">
        <v>293</v>
      </c>
      <c r="N116" s="58"/>
      <c r="O116" s="89"/>
      <c r="P116" s="7"/>
      <c r="Q116" s="58"/>
      <c r="R116" s="58"/>
      <c r="S116" s="58"/>
      <c r="T116" s="58"/>
    </row>
    <row r="117" spans="1:20">
      <c r="A117" s="82"/>
      <c r="B117" s="91" t="s">
        <v>261</v>
      </c>
      <c r="C117" s="93">
        <v>846</v>
      </c>
      <c r="D117" s="93">
        <v>836</v>
      </c>
      <c r="E117" s="93">
        <f t="shared" si="5"/>
        <v>1682</v>
      </c>
      <c r="F117" s="93">
        <v>734</v>
      </c>
      <c r="G117" s="58"/>
      <c r="H117" s="82"/>
      <c r="I117" s="91" t="s">
        <v>373</v>
      </c>
      <c r="J117" s="97">
        <v>261</v>
      </c>
      <c r="K117" s="97">
        <v>246</v>
      </c>
      <c r="L117" s="97">
        <f t="shared" si="4"/>
        <v>507</v>
      </c>
      <c r="M117" s="97">
        <v>224</v>
      </c>
      <c r="N117" s="58"/>
      <c r="O117" s="89"/>
      <c r="P117" s="7"/>
      <c r="Q117" s="58"/>
      <c r="R117" s="58"/>
      <c r="S117" s="58"/>
      <c r="T117" s="58"/>
    </row>
    <row r="118" spans="1:20">
      <c r="A118" s="82"/>
      <c r="B118" s="91" t="s">
        <v>263</v>
      </c>
      <c r="C118" s="93">
        <v>47</v>
      </c>
      <c r="D118" s="93">
        <v>53</v>
      </c>
      <c r="E118" s="93">
        <f t="shared" si="5"/>
        <v>100</v>
      </c>
      <c r="F118" s="93">
        <v>44</v>
      </c>
      <c r="G118" s="58"/>
      <c r="H118" s="82"/>
      <c r="I118" s="91" t="s">
        <v>376</v>
      </c>
      <c r="J118" s="97">
        <v>161</v>
      </c>
      <c r="K118" s="97">
        <v>159</v>
      </c>
      <c r="L118" s="97">
        <f t="shared" si="4"/>
        <v>320</v>
      </c>
      <c r="M118" s="97">
        <v>122</v>
      </c>
      <c r="N118" s="58"/>
      <c r="O118" s="89"/>
      <c r="P118" s="7"/>
      <c r="Q118" s="58"/>
      <c r="R118" s="58"/>
      <c r="S118" s="58"/>
      <c r="T118" s="58"/>
    </row>
    <row r="119" spans="1:20">
      <c r="A119" s="82"/>
      <c r="B119" s="91" t="s">
        <v>215</v>
      </c>
      <c r="C119" s="93">
        <v>288</v>
      </c>
      <c r="D119" s="93">
        <v>260</v>
      </c>
      <c r="E119" s="93">
        <f t="shared" si="5"/>
        <v>548</v>
      </c>
      <c r="F119" s="93">
        <v>250</v>
      </c>
      <c r="G119" s="58"/>
      <c r="H119" s="82"/>
      <c r="I119" s="91" t="s">
        <v>377</v>
      </c>
      <c r="J119" s="97">
        <v>527</v>
      </c>
      <c r="K119" s="97">
        <v>575</v>
      </c>
      <c r="L119" s="97">
        <f t="shared" si="4"/>
        <v>1102</v>
      </c>
      <c r="M119" s="97">
        <v>427</v>
      </c>
      <c r="N119" s="58"/>
      <c r="O119" s="89"/>
      <c r="P119" s="7"/>
      <c r="Q119" s="58"/>
      <c r="R119" s="58"/>
      <c r="S119" s="58"/>
      <c r="T119" s="58"/>
    </row>
    <row r="120" spans="1:20">
      <c r="A120" s="82"/>
      <c r="B120" s="91" t="s">
        <v>265</v>
      </c>
      <c r="C120" s="93">
        <v>298</v>
      </c>
      <c r="D120" s="93">
        <v>272</v>
      </c>
      <c r="E120" s="93">
        <f t="shared" si="5"/>
        <v>570</v>
      </c>
      <c r="F120" s="93">
        <v>253</v>
      </c>
      <c r="G120" s="58"/>
      <c r="H120" s="82"/>
      <c r="I120" s="91" t="s">
        <v>378</v>
      </c>
      <c r="J120" s="97">
        <v>790</v>
      </c>
      <c r="K120" s="97">
        <v>761</v>
      </c>
      <c r="L120" s="97">
        <f t="shared" si="4"/>
        <v>1551</v>
      </c>
      <c r="M120" s="97">
        <v>621</v>
      </c>
      <c r="N120" s="58"/>
      <c r="O120" s="89"/>
      <c r="P120" s="7"/>
      <c r="Q120" s="58"/>
      <c r="R120" s="58"/>
      <c r="S120" s="58"/>
      <c r="T120" s="58"/>
    </row>
    <row r="121" spans="1:20">
      <c r="A121" s="82"/>
      <c r="B121" s="91" t="s">
        <v>267</v>
      </c>
      <c r="C121" s="93">
        <v>163</v>
      </c>
      <c r="D121" s="93">
        <v>181</v>
      </c>
      <c r="E121" s="93">
        <f t="shared" si="5"/>
        <v>344</v>
      </c>
      <c r="F121" s="93">
        <v>170</v>
      </c>
      <c r="G121" s="58"/>
      <c r="H121" s="82"/>
      <c r="I121" s="91" t="s">
        <v>379</v>
      </c>
      <c r="J121" s="97">
        <v>137</v>
      </c>
      <c r="K121" s="97">
        <v>132</v>
      </c>
      <c r="L121" s="97">
        <f t="shared" si="4"/>
        <v>269</v>
      </c>
      <c r="M121" s="97">
        <v>97</v>
      </c>
      <c r="N121" s="58"/>
      <c r="O121" s="89"/>
      <c r="P121" s="7"/>
      <c r="Q121" s="58"/>
      <c r="R121" s="58"/>
      <c r="S121" s="58"/>
      <c r="T121" s="58"/>
    </row>
    <row r="122" spans="1:20">
      <c r="A122" s="82"/>
      <c r="B122" s="91" t="s">
        <v>209</v>
      </c>
      <c r="C122" s="93">
        <v>249</v>
      </c>
      <c r="D122" s="93">
        <v>278</v>
      </c>
      <c r="E122" s="93">
        <f t="shared" si="5"/>
        <v>527</v>
      </c>
      <c r="F122" s="93">
        <v>273</v>
      </c>
      <c r="G122" s="58"/>
      <c r="H122" s="82"/>
      <c r="I122" s="91" t="s">
        <v>381</v>
      </c>
      <c r="J122" s="97">
        <v>192</v>
      </c>
      <c r="K122" s="97">
        <v>244</v>
      </c>
      <c r="L122" s="97">
        <f t="shared" si="4"/>
        <v>436</v>
      </c>
      <c r="M122" s="97">
        <v>191</v>
      </c>
      <c r="N122" s="58"/>
      <c r="O122" s="89"/>
      <c r="P122" s="7"/>
      <c r="Q122" s="58"/>
      <c r="R122" s="58"/>
      <c r="S122" s="58"/>
      <c r="T122" s="58"/>
    </row>
    <row r="123" spans="1:20">
      <c r="A123" s="82"/>
      <c r="B123" s="91" t="s">
        <v>17</v>
      </c>
      <c r="C123" s="93">
        <v>447</v>
      </c>
      <c r="D123" s="93">
        <v>503</v>
      </c>
      <c r="E123" s="93">
        <f t="shared" si="5"/>
        <v>950</v>
      </c>
      <c r="F123" s="93">
        <v>427</v>
      </c>
      <c r="G123" s="58"/>
      <c r="H123" s="82"/>
      <c r="I123" s="91" t="s">
        <v>327</v>
      </c>
      <c r="J123" s="97">
        <v>237</v>
      </c>
      <c r="K123" s="97">
        <v>221</v>
      </c>
      <c r="L123" s="97">
        <f t="shared" si="4"/>
        <v>458</v>
      </c>
      <c r="M123" s="97">
        <v>181</v>
      </c>
      <c r="N123" s="58"/>
      <c r="O123" s="89"/>
      <c r="P123" s="7"/>
      <c r="Q123" s="58"/>
      <c r="R123" s="58"/>
      <c r="S123" s="58"/>
      <c r="T123" s="58"/>
    </row>
    <row r="124" spans="1:20">
      <c r="A124" s="82"/>
      <c r="B124" s="91" t="s">
        <v>194</v>
      </c>
      <c r="C124" s="93">
        <v>1225</v>
      </c>
      <c r="D124" s="93">
        <v>1246</v>
      </c>
      <c r="E124" s="93">
        <f t="shared" si="5"/>
        <v>2471</v>
      </c>
      <c r="F124" s="93">
        <v>1136</v>
      </c>
      <c r="G124" s="58"/>
      <c r="H124" s="82"/>
      <c r="I124" s="91" t="s">
        <v>240</v>
      </c>
      <c r="J124" s="97">
        <v>2047</v>
      </c>
      <c r="K124" s="97">
        <v>2060</v>
      </c>
      <c r="L124" s="97">
        <f t="shared" si="4"/>
        <v>4107</v>
      </c>
      <c r="M124" s="97">
        <v>1635</v>
      </c>
      <c r="N124" s="58"/>
      <c r="O124" s="89"/>
      <c r="P124" s="7"/>
      <c r="Q124" s="58"/>
      <c r="R124" s="58"/>
      <c r="S124" s="58"/>
      <c r="T124" s="58"/>
    </row>
    <row r="125" spans="1:20">
      <c r="A125" s="82"/>
      <c r="B125" s="91" t="s">
        <v>268</v>
      </c>
      <c r="C125" s="93">
        <v>3</v>
      </c>
      <c r="D125" s="93">
        <v>4</v>
      </c>
      <c r="E125" s="93">
        <f t="shared" si="5"/>
        <v>7</v>
      </c>
      <c r="F125" s="93">
        <v>4</v>
      </c>
      <c r="G125" s="58"/>
      <c r="H125" s="82"/>
      <c r="I125" s="91" t="s">
        <v>382</v>
      </c>
      <c r="J125" s="97">
        <v>1679</v>
      </c>
      <c r="K125" s="97">
        <v>1642</v>
      </c>
      <c r="L125" s="97">
        <f t="shared" si="4"/>
        <v>3321</v>
      </c>
      <c r="M125" s="97">
        <v>1357</v>
      </c>
      <c r="N125" s="58"/>
      <c r="O125" s="89"/>
      <c r="P125" s="7"/>
      <c r="Q125" s="58"/>
      <c r="R125" s="58"/>
      <c r="S125" s="58"/>
      <c r="T125" s="58"/>
    </row>
    <row r="126" spans="1:20">
      <c r="A126" s="82"/>
      <c r="B126" s="91" t="s">
        <v>149</v>
      </c>
      <c r="C126" s="93">
        <v>565</v>
      </c>
      <c r="D126" s="93">
        <v>565</v>
      </c>
      <c r="E126" s="93">
        <f t="shared" si="5"/>
        <v>1130</v>
      </c>
      <c r="F126" s="93">
        <v>540</v>
      </c>
      <c r="G126" s="58"/>
      <c r="H126" s="82"/>
      <c r="I126" s="91" t="s">
        <v>57</v>
      </c>
      <c r="J126" s="97">
        <v>316</v>
      </c>
      <c r="K126" s="97">
        <v>338</v>
      </c>
      <c r="L126" s="97">
        <f t="shared" si="4"/>
        <v>654</v>
      </c>
      <c r="M126" s="97">
        <v>254</v>
      </c>
      <c r="N126" s="58"/>
      <c r="O126" s="89"/>
      <c r="P126" s="7"/>
      <c r="Q126" s="58"/>
      <c r="R126" s="58"/>
      <c r="S126" s="58"/>
      <c r="T126" s="58"/>
    </row>
    <row r="127" spans="1:20">
      <c r="A127" s="82"/>
      <c r="B127" s="91" t="s">
        <v>269</v>
      </c>
      <c r="C127" s="93">
        <v>640</v>
      </c>
      <c r="D127" s="93">
        <v>676</v>
      </c>
      <c r="E127" s="93">
        <f t="shared" si="5"/>
        <v>1316</v>
      </c>
      <c r="F127" s="93">
        <v>587</v>
      </c>
      <c r="G127" s="58"/>
      <c r="H127" s="82"/>
      <c r="I127" s="91" t="s">
        <v>384</v>
      </c>
      <c r="J127" s="97">
        <v>2221</v>
      </c>
      <c r="K127" s="97">
        <v>2105</v>
      </c>
      <c r="L127" s="97">
        <f t="shared" si="4"/>
        <v>4326</v>
      </c>
      <c r="M127" s="97">
        <v>1824</v>
      </c>
      <c r="N127" s="58"/>
      <c r="O127" s="89"/>
      <c r="P127" s="7"/>
      <c r="Q127" s="58"/>
      <c r="R127" s="58"/>
      <c r="S127" s="58"/>
      <c r="T127" s="58"/>
    </row>
    <row r="128" spans="1:20">
      <c r="A128" s="82"/>
      <c r="B128" s="91" t="s">
        <v>256</v>
      </c>
      <c r="C128" s="93">
        <v>228</v>
      </c>
      <c r="D128" s="93">
        <v>223</v>
      </c>
      <c r="E128" s="93">
        <f t="shared" si="5"/>
        <v>451</v>
      </c>
      <c r="F128" s="93">
        <v>200</v>
      </c>
      <c r="G128" s="58"/>
      <c r="H128" s="85"/>
      <c r="I128" s="91" t="s">
        <v>97</v>
      </c>
      <c r="J128" s="97">
        <v>464</v>
      </c>
      <c r="K128" s="97">
        <v>372</v>
      </c>
      <c r="L128" s="97">
        <f t="shared" si="4"/>
        <v>836</v>
      </c>
      <c r="M128" s="97">
        <v>357</v>
      </c>
      <c r="N128" s="58"/>
      <c r="O128" s="89"/>
      <c r="P128" s="7"/>
      <c r="Q128" s="58"/>
      <c r="R128" s="58"/>
      <c r="S128" s="58"/>
      <c r="T128" s="58"/>
    </row>
    <row r="129" spans="1:20">
      <c r="A129" s="82"/>
      <c r="B129" s="91" t="s">
        <v>61</v>
      </c>
      <c r="C129" s="93">
        <v>464</v>
      </c>
      <c r="D129" s="93">
        <v>439</v>
      </c>
      <c r="E129" s="93">
        <f t="shared" si="5"/>
        <v>903</v>
      </c>
      <c r="F129" s="93">
        <v>369</v>
      </c>
      <c r="G129" s="58"/>
      <c r="H129" s="81" t="s">
        <v>334</v>
      </c>
      <c r="I129" s="91" t="s">
        <v>251</v>
      </c>
      <c r="J129" s="97">
        <v>306</v>
      </c>
      <c r="K129" s="97">
        <v>318</v>
      </c>
      <c r="L129" s="97">
        <v>624</v>
      </c>
      <c r="M129" s="97">
        <v>210</v>
      </c>
      <c r="N129" s="58"/>
      <c r="O129" s="89"/>
      <c r="P129" s="7"/>
      <c r="Q129" s="58"/>
      <c r="R129" s="58"/>
      <c r="S129" s="58"/>
      <c r="T129" s="58"/>
    </row>
    <row r="130" spans="1:20">
      <c r="A130" s="82"/>
      <c r="B130" s="91" t="s">
        <v>270</v>
      </c>
      <c r="C130" s="93">
        <v>175</v>
      </c>
      <c r="D130" s="93">
        <v>191</v>
      </c>
      <c r="E130" s="93">
        <f t="shared" si="5"/>
        <v>366</v>
      </c>
      <c r="F130" s="93">
        <v>177</v>
      </c>
      <c r="G130" s="58"/>
      <c r="H130" s="82" t="s">
        <v>336</v>
      </c>
      <c r="I130" s="91" t="s">
        <v>386</v>
      </c>
      <c r="J130" s="97">
        <v>160</v>
      </c>
      <c r="K130" s="97">
        <v>140</v>
      </c>
      <c r="L130" s="97">
        <v>300</v>
      </c>
      <c r="M130" s="97">
        <v>117</v>
      </c>
      <c r="N130" s="58"/>
      <c r="O130" s="89"/>
      <c r="P130" s="7"/>
      <c r="Q130" s="58"/>
      <c r="R130" s="58"/>
      <c r="S130" s="58"/>
      <c r="T130" s="58"/>
    </row>
    <row r="131" spans="1:20">
      <c r="A131" s="82"/>
      <c r="B131" s="91" t="s">
        <v>271</v>
      </c>
      <c r="C131" s="93">
        <v>314</v>
      </c>
      <c r="D131" s="93">
        <v>361</v>
      </c>
      <c r="E131" s="93">
        <f t="shared" si="5"/>
        <v>675</v>
      </c>
      <c r="F131" s="93">
        <v>317</v>
      </c>
      <c r="G131" s="58"/>
      <c r="H131" s="82"/>
      <c r="I131" s="91" t="s">
        <v>388</v>
      </c>
      <c r="J131" s="97">
        <v>75</v>
      </c>
      <c r="K131" s="97">
        <v>71</v>
      </c>
      <c r="L131" s="97">
        <v>146</v>
      </c>
      <c r="M131" s="97">
        <v>52</v>
      </c>
      <c r="N131" s="58"/>
      <c r="O131" s="89"/>
      <c r="P131" s="7"/>
      <c r="Q131" s="58"/>
      <c r="R131" s="58"/>
      <c r="S131" s="58"/>
      <c r="T131" s="58"/>
    </row>
    <row r="132" spans="1:20">
      <c r="A132" s="82"/>
      <c r="B132" s="91" t="s">
        <v>165</v>
      </c>
      <c r="C132" s="93">
        <v>719</v>
      </c>
      <c r="D132" s="93">
        <v>778</v>
      </c>
      <c r="E132" s="93">
        <f t="shared" si="5"/>
        <v>1497</v>
      </c>
      <c r="F132" s="93">
        <v>660</v>
      </c>
      <c r="G132" s="58"/>
      <c r="H132" s="82"/>
      <c r="I132" s="91" t="s">
        <v>389</v>
      </c>
      <c r="J132" s="97">
        <v>41</v>
      </c>
      <c r="K132" s="97">
        <v>42</v>
      </c>
      <c r="L132" s="97">
        <v>83</v>
      </c>
      <c r="M132" s="97">
        <v>35</v>
      </c>
      <c r="N132" s="58"/>
      <c r="O132" s="89"/>
      <c r="P132" s="7"/>
      <c r="Q132" s="58"/>
      <c r="R132" s="58"/>
      <c r="S132" s="58"/>
      <c r="T132" s="58"/>
    </row>
    <row r="133" spans="1:20">
      <c r="A133" s="82"/>
      <c r="B133" s="91" t="s">
        <v>273</v>
      </c>
      <c r="C133" s="93">
        <v>2746</v>
      </c>
      <c r="D133" s="93">
        <v>2817</v>
      </c>
      <c r="E133" s="93">
        <f t="shared" si="5"/>
        <v>5563</v>
      </c>
      <c r="F133" s="93">
        <v>2363</v>
      </c>
      <c r="G133" s="58"/>
      <c r="H133" s="82"/>
      <c r="I133" s="91" t="s">
        <v>229</v>
      </c>
      <c r="J133" s="97">
        <v>51</v>
      </c>
      <c r="K133" s="97">
        <v>47</v>
      </c>
      <c r="L133" s="97">
        <v>98</v>
      </c>
      <c r="M133" s="97">
        <v>31</v>
      </c>
      <c r="N133" s="58"/>
      <c r="O133" s="89"/>
      <c r="P133" s="7"/>
      <c r="Q133" s="58"/>
      <c r="R133" s="58"/>
      <c r="S133" s="58"/>
      <c r="T133" s="58"/>
    </row>
    <row r="134" spans="1:20">
      <c r="A134" s="82"/>
      <c r="B134" s="91" t="s">
        <v>276</v>
      </c>
      <c r="C134" s="93">
        <v>380</v>
      </c>
      <c r="D134" s="93">
        <v>393</v>
      </c>
      <c r="E134" s="93">
        <f t="shared" si="5"/>
        <v>773</v>
      </c>
      <c r="F134" s="93">
        <v>324</v>
      </c>
      <c r="G134" s="58"/>
      <c r="H134" s="82"/>
      <c r="I134" s="91" t="s">
        <v>390</v>
      </c>
      <c r="J134" s="97">
        <v>37</v>
      </c>
      <c r="K134" s="97">
        <v>27</v>
      </c>
      <c r="L134" s="97">
        <v>64</v>
      </c>
      <c r="M134" s="97">
        <v>26</v>
      </c>
      <c r="N134" s="58"/>
      <c r="O134" s="89"/>
      <c r="P134" s="7"/>
      <c r="Q134" s="58"/>
      <c r="R134" s="58"/>
      <c r="S134" s="58"/>
      <c r="T134" s="58"/>
    </row>
    <row r="135" spans="1:20">
      <c r="A135" s="82"/>
      <c r="B135" s="91" t="s">
        <v>280</v>
      </c>
      <c r="C135" s="93">
        <v>256</v>
      </c>
      <c r="D135" s="93">
        <v>263</v>
      </c>
      <c r="E135" s="93">
        <f t="shared" si="5"/>
        <v>519</v>
      </c>
      <c r="F135" s="93">
        <v>229</v>
      </c>
      <c r="G135" s="7"/>
      <c r="H135" s="82"/>
      <c r="I135" s="91" t="s">
        <v>160</v>
      </c>
      <c r="J135" s="97">
        <v>253</v>
      </c>
      <c r="K135" s="97">
        <v>250</v>
      </c>
      <c r="L135" s="97">
        <v>503</v>
      </c>
      <c r="M135" s="97">
        <v>187</v>
      </c>
      <c r="N135" s="7"/>
      <c r="O135" s="89"/>
      <c r="P135" s="7"/>
      <c r="Q135" s="58"/>
      <c r="R135" s="58"/>
      <c r="S135" s="58"/>
      <c r="T135" s="58"/>
    </row>
    <row r="136" spans="1:20">
      <c r="A136" s="83"/>
      <c r="B136" s="91" t="s">
        <v>243</v>
      </c>
      <c r="C136" s="93">
        <v>290</v>
      </c>
      <c r="D136" s="93">
        <v>298</v>
      </c>
      <c r="E136" s="93">
        <f t="shared" si="5"/>
        <v>588</v>
      </c>
      <c r="F136" s="93">
        <v>262</v>
      </c>
      <c r="G136" s="7"/>
      <c r="H136" s="82"/>
      <c r="I136" s="91" t="s">
        <v>391</v>
      </c>
      <c r="J136" s="97">
        <v>241</v>
      </c>
      <c r="K136" s="97">
        <v>229</v>
      </c>
      <c r="L136" s="97">
        <v>470</v>
      </c>
      <c r="M136" s="97">
        <v>189</v>
      </c>
      <c r="N136" s="7"/>
      <c r="O136" s="89"/>
      <c r="P136" s="7"/>
      <c r="Q136" s="58"/>
      <c r="R136" s="58"/>
      <c r="S136" s="58"/>
      <c r="T136" s="58"/>
    </row>
    <row r="137" spans="1:20">
      <c r="A137" s="84"/>
      <c r="B137" s="91" t="s">
        <v>114</v>
      </c>
      <c r="C137" s="93">
        <v>356</v>
      </c>
      <c r="D137" s="93">
        <v>371</v>
      </c>
      <c r="E137" s="93">
        <f t="shared" si="5"/>
        <v>727</v>
      </c>
      <c r="F137" s="93">
        <v>325</v>
      </c>
      <c r="H137" s="82"/>
      <c r="I137" s="91" t="s">
        <v>312</v>
      </c>
      <c r="J137" s="97">
        <v>235</v>
      </c>
      <c r="K137" s="97">
        <v>270</v>
      </c>
      <c r="L137" s="97">
        <v>505</v>
      </c>
      <c r="M137" s="97">
        <v>207</v>
      </c>
      <c r="O137" s="89"/>
      <c r="P137" s="7"/>
      <c r="Q137" s="58"/>
      <c r="R137" s="58"/>
      <c r="S137" s="58"/>
      <c r="T137" s="58"/>
    </row>
    <row r="138" spans="1:20">
      <c r="A138" s="84"/>
      <c r="B138" s="91" t="s">
        <v>281</v>
      </c>
      <c r="C138" s="93">
        <v>804</v>
      </c>
      <c r="D138" s="93">
        <v>803</v>
      </c>
      <c r="E138" s="93">
        <f t="shared" si="5"/>
        <v>1607</v>
      </c>
      <c r="F138" s="93">
        <v>708</v>
      </c>
      <c r="H138" s="82"/>
      <c r="I138" s="91" t="s">
        <v>394</v>
      </c>
      <c r="J138" s="97">
        <v>2744</v>
      </c>
      <c r="K138" s="97">
        <v>2784</v>
      </c>
      <c r="L138" s="97">
        <v>5528</v>
      </c>
      <c r="M138" s="97">
        <v>2334</v>
      </c>
      <c r="O138" s="89"/>
      <c r="P138" s="7"/>
      <c r="Q138" s="58"/>
      <c r="R138" s="58"/>
      <c r="S138" s="58"/>
      <c r="T138" s="58"/>
    </row>
    <row r="139" spans="1:20">
      <c r="A139" s="85"/>
      <c r="B139" s="91" t="s">
        <v>283</v>
      </c>
      <c r="C139" s="93">
        <v>104</v>
      </c>
      <c r="D139" s="93">
        <v>108</v>
      </c>
      <c r="E139" s="93">
        <f t="shared" si="5"/>
        <v>212</v>
      </c>
      <c r="F139" s="93">
        <v>87</v>
      </c>
      <c r="H139" s="82"/>
      <c r="I139" s="91" t="s">
        <v>284</v>
      </c>
      <c r="J139" s="97">
        <v>11</v>
      </c>
      <c r="K139" s="97">
        <v>9</v>
      </c>
      <c r="L139" s="97">
        <v>20</v>
      </c>
      <c r="M139" s="97">
        <v>11</v>
      </c>
      <c r="O139" s="89"/>
      <c r="P139" s="7"/>
      <c r="Q139" s="58"/>
      <c r="R139" s="58"/>
      <c r="S139" s="58"/>
      <c r="T139" s="58"/>
    </row>
    <row r="140" spans="1:20">
      <c r="A140" s="81" t="s">
        <v>231</v>
      </c>
      <c r="B140" s="91" t="s">
        <v>286</v>
      </c>
      <c r="C140" s="93">
        <v>3334</v>
      </c>
      <c r="D140" s="93">
        <v>3539</v>
      </c>
      <c r="E140" s="93">
        <f t="shared" si="5"/>
        <v>6873</v>
      </c>
      <c r="F140" s="93">
        <v>2838</v>
      </c>
      <c r="H140" s="82"/>
      <c r="I140" s="91" t="s">
        <v>397</v>
      </c>
      <c r="J140" s="97">
        <v>1</v>
      </c>
      <c r="K140" s="97">
        <v>0</v>
      </c>
      <c r="L140" s="97">
        <v>1</v>
      </c>
      <c r="M140" s="97">
        <v>1</v>
      </c>
      <c r="O140" s="89"/>
      <c r="P140" s="7"/>
      <c r="Q140" s="58"/>
      <c r="R140" s="58"/>
      <c r="S140" s="58"/>
      <c r="T140" s="58"/>
    </row>
    <row r="141" spans="1:20">
      <c r="A141" s="82" t="s">
        <v>233</v>
      </c>
      <c r="B141" s="91" t="s">
        <v>287</v>
      </c>
      <c r="C141" s="93">
        <v>876</v>
      </c>
      <c r="D141" s="93">
        <v>903</v>
      </c>
      <c r="E141" s="93">
        <f t="shared" si="5"/>
        <v>1779</v>
      </c>
      <c r="F141" s="93">
        <v>789</v>
      </c>
      <c r="H141" s="82"/>
      <c r="I141" s="91" t="s">
        <v>399</v>
      </c>
      <c r="J141" s="97">
        <v>817</v>
      </c>
      <c r="K141" s="97">
        <v>805</v>
      </c>
      <c r="L141" s="97">
        <f>J141+K141</f>
        <v>1622</v>
      </c>
      <c r="M141" s="97">
        <v>611</v>
      </c>
      <c r="O141" s="89"/>
      <c r="P141" s="7"/>
      <c r="Q141" s="58"/>
      <c r="R141" s="58"/>
      <c r="S141" s="58"/>
      <c r="T141" s="58"/>
    </row>
    <row r="142" spans="1:20">
      <c r="A142" s="82"/>
      <c r="B142" s="91" t="s">
        <v>288</v>
      </c>
      <c r="C142" s="93">
        <v>756</v>
      </c>
      <c r="D142" s="93">
        <v>722</v>
      </c>
      <c r="E142" s="93">
        <f t="shared" si="5"/>
        <v>1478</v>
      </c>
      <c r="F142" s="93">
        <v>756</v>
      </c>
      <c r="H142" s="82"/>
      <c r="I142" s="91" t="s">
        <v>403</v>
      </c>
      <c r="J142" s="97">
        <v>917</v>
      </c>
      <c r="K142" s="97">
        <v>867</v>
      </c>
      <c r="L142" s="97">
        <f>J142+K142</f>
        <v>1784</v>
      </c>
      <c r="M142" s="97">
        <v>719</v>
      </c>
      <c r="O142" s="89"/>
      <c r="P142" s="7"/>
      <c r="Q142" s="58"/>
      <c r="R142" s="58"/>
      <c r="S142" s="58"/>
      <c r="T142" s="58"/>
    </row>
    <row r="143" spans="1:20">
      <c r="A143" s="82"/>
      <c r="B143" s="91" t="s">
        <v>295</v>
      </c>
      <c r="C143" s="93">
        <v>984</v>
      </c>
      <c r="D143" s="93">
        <v>972</v>
      </c>
      <c r="E143" s="93">
        <f t="shared" si="5"/>
        <v>1956</v>
      </c>
      <c r="F143" s="93">
        <v>834</v>
      </c>
      <c r="H143" s="82"/>
      <c r="I143" s="91" t="s">
        <v>404</v>
      </c>
      <c r="J143" s="97">
        <v>681</v>
      </c>
      <c r="K143" s="97">
        <v>706</v>
      </c>
      <c r="L143" s="97">
        <v>1387</v>
      </c>
      <c r="M143" s="97">
        <v>507</v>
      </c>
      <c r="O143" s="89"/>
      <c r="P143" s="7"/>
      <c r="Q143" s="58"/>
      <c r="R143" s="58"/>
      <c r="S143" s="58"/>
      <c r="T143" s="58"/>
    </row>
    <row r="144" spans="1:20">
      <c r="A144" s="82"/>
      <c r="B144" s="91" t="s">
        <v>298</v>
      </c>
      <c r="C144" s="93">
        <v>1040</v>
      </c>
      <c r="D144" s="93">
        <v>1080</v>
      </c>
      <c r="E144" s="93">
        <f t="shared" si="5"/>
        <v>2120</v>
      </c>
      <c r="F144" s="93">
        <v>913</v>
      </c>
      <c r="H144" s="83"/>
      <c r="I144" s="91" t="s">
        <v>406</v>
      </c>
      <c r="J144" s="97">
        <v>539</v>
      </c>
      <c r="K144" s="97">
        <v>526</v>
      </c>
      <c r="L144" s="97">
        <v>1065</v>
      </c>
      <c r="M144" s="97">
        <v>390</v>
      </c>
      <c r="O144" s="98"/>
      <c r="P144" s="7"/>
      <c r="Q144" s="7"/>
      <c r="R144" s="58"/>
      <c r="S144" s="7"/>
      <c r="T144" s="7"/>
    </row>
    <row r="145" spans="1:20">
      <c r="A145" s="82"/>
      <c r="B145" s="91" t="s">
        <v>299</v>
      </c>
      <c r="C145" s="93">
        <v>507</v>
      </c>
      <c r="D145" s="93">
        <v>490</v>
      </c>
      <c r="E145" s="93">
        <f t="shared" si="5"/>
        <v>997</v>
      </c>
      <c r="F145" s="93">
        <v>463</v>
      </c>
      <c r="H145" s="84"/>
      <c r="I145" s="91" t="s">
        <v>210</v>
      </c>
      <c r="J145" s="97">
        <v>130</v>
      </c>
      <c r="K145" s="97">
        <v>149</v>
      </c>
      <c r="L145" s="97">
        <v>279</v>
      </c>
      <c r="M145" s="97">
        <v>99</v>
      </c>
      <c r="P145" s="7"/>
      <c r="R145" s="58"/>
    </row>
    <row r="146" spans="1:20">
      <c r="A146" s="82"/>
      <c r="B146" s="91" t="s">
        <v>300</v>
      </c>
      <c r="C146" s="93">
        <v>119</v>
      </c>
      <c r="D146" s="93">
        <v>107</v>
      </c>
      <c r="E146" s="93">
        <f t="shared" si="5"/>
        <v>226</v>
      </c>
      <c r="F146" s="93">
        <v>92</v>
      </c>
      <c r="H146" s="84"/>
      <c r="I146" s="91" t="s">
        <v>408</v>
      </c>
      <c r="J146" s="97">
        <v>314</v>
      </c>
      <c r="K146" s="97">
        <v>313</v>
      </c>
      <c r="L146" s="97">
        <v>627</v>
      </c>
      <c r="M146" s="97">
        <v>219</v>
      </c>
      <c r="P146" s="7"/>
      <c r="R146" s="58"/>
    </row>
    <row r="147" spans="1:20">
      <c r="A147" s="82"/>
      <c r="B147" s="91" t="s">
        <v>301</v>
      </c>
      <c r="C147" s="93">
        <v>68</v>
      </c>
      <c r="D147" s="93">
        <v>69</v>
      </c>
      <c r="E147" s="93">
        <f t="shared" si="5"/>
        <v>137</v>
      </c>
      <c r="F147" s="93">
        <v>51</v>
      </c>
      <c r="H147" s="85"/>
      <c r="I147" s="91" t="s">
        <v>409</v>
      </c>
      <c r="J147" s="97">
        <v>0</v>
      </c>
      <c r="K147" s="97">
        <v>0</v>
      </c>
      <c r="L147" s="97">
        <v>0</v>
      </c>
      <c r="M147" s="97">
        <v>0</v>
      </c>
      <c r="O147" s="89"/>
      <c r="P147" s="7"/>
      <c r="Q147" s="58"/>
      <c r="R147" s="58"/>
      <c r="S147" s="58"/>
      <c r="T147" s="58"/>
    </row>
    <row r="148" spans="1:20">
      <c r="A148" s="82"/>
      <c r="B148" s="91" t="s">
        <v>303</v>
      </c>
      <c r="C148" s="93">
        <v>44</v>
      </c>
      <c r="D148" s="93">
        <v>41</v>
      </c>
      <c r="E148" s="93">
        <f t="shared" si="5"/>
        <v>85</v>
      </c>
      <c r="F148" s="93">
        <v>35</v>
      </c>
      <c r="H148" s="81" t="s">
        <v>150</v>
      </c>
      <c r="I148" s="91" t="s">
        <v>410</v>
      </c>
      <c r="J148" s="97">
        <v>1421</v>
      </c>
      <c r="K148" s="97">
        <v>1384</v>
      </c>
      <c r="L148" s="97">
        <v>2805</v>
      </c>
      <c r="M148" s="97">
        <v>1120</v>
      </c>
      <c r="O148" s="89"/>
      <c r="P148" s="7"/>
      <c r="Q148" s="58"/>
      <c r="R148" s="58"/>
      <c r="S148" s="58"/>
      <c r="T148" s="58"/>
    </row>
    <row r="149" spans="1:20">
      <c r="A149" s="82"/>
      <c r="B149" s="91" t="s">
        <v>227</v>
      </c>
      <c r="C149" s="93">
        <v>37</v>
      </c>
      <c r="D149" s="93">
        <v>34</v>
      </c>
      <c r="E149" s="93">
        <f t="shared" si="5"/>
        <v>71</v>
      </c>
      <c r="F149" s="93">
        <v>27</v>
      </c>
      <c r="H149" s="82" t="s">
        <v>337</v>
      </c>
      <c r="I149" s="91" t="s">
        <v>412</v>
      </c>
      <c r="J149" s="97">
        <v>866</v>
      </c>
      <c r="K149" s="97">
        <v>916</v>
      </c>
      <c r="L149" s="97">
        <v>1782</v>
      </c>
      <c r="M149" s="97">
        <v>747</v>
      </c>
      <c r="O149" s="89"/>
      <c r="P149" s="7"/>
      <c r="Q149" s="58"/>
      <c r="R149" s="58"/>
      <c r="S149" s="58"/>
      <c r="T149" s="58"/>
    </row>
    <row r="150" spans="1:20">
      <c r="A150" s="82"/>
      <c r="B150" s="91" t="s">
        <v>304</v>
      </c>
      <c r="C150" s="93">
        <v>52</v>
      </c>
      <c r="D150" s="93">
        <v>60</v>
      </c>
      <c r="E150" s="93">
        <f t="shared" si="5"/>
        <v>112</v>
      </c>
      <c r="F150" s="93">
        <v>37</v>
      </c>
      <c r="H150" s="82"/>
      <c r="I150" s="91" t="s">
        <v>201</v>
      </c>
      <c r="J150" s="97">
        <v>455</v>
      </c>
      <c r="K150" s="97">
        <v>439</v>
      </c>
      <c r="L150" s="97">
        <v>894</v>
      </c>
      <c r="M150" s="97">
        <v>329</v>
      </c>
      <c r="O150" s="89"/>
      <c r="P150" s="7"/>
      <c r="Q150" s="58"/>
      <c r="R150" s="58"/>
      <c r="S150" s="58"/>
      <c r="T150" s="58"/>
    </row>
    <row r="151" spans="1:20">
      <c r="A151" s="85"/>
      <c r="B151" s="91" t="s">
        <v>305</v>
      </c>
      <c r="C151" s="93">
        <v>459</v>
      </c>
      <c r="D151" s="93">
        <v>428</v>
      </c>
      <c r="E151" s="93">
        <f t="shared" si="5"/>
        <v>887</v>
      </c>
      <c r="F151" s="93">
        <v>422</v>
      </c>
      <c r="H151" s="82"/>
      <c r="I151" s="91" t="s">
        <v>414</v>
      </c>
      <c r="J151" s="97">
        <v>1956</v>
      </c>
      <c r="K151" s="97">
        <v>1893</v>
      </c>
      <c r="L151" s="97">
        <v>3849</v>
      </c>
      <c r="M151" s="97">
        <v>1465</v>
      </c>
      <c r="O151" s="89"/>
      <c r="P151" s="7"/>
      <c r="Q151" s="58"/>
      <c r="R151" s="58"/>
      <c r="S151" s="58"/>
      <c r="T151" s="58"/>
    </row>
    <row r="152" spans="1:20">
      <c r="A152" s="81" t="s">
        <v>235</v>
      </c>
      <c r="B152" s="91" t="s">
        <v>307</v>
      </c>
      <c r="C152" s="93">
        <v>570</v>
      </c>
      <c r="D152" s="93">
        <v>601</v>
      </c>
      <c r="E152" s="93">
        <f t="shared" si="5"/>
        <v>1171</v>
      </c>
      <c r="F152" s="93">
        <v>479</v>
      </c>
      <c r="H152" s="82"/>
      <c r="I152" s="91" t="s">
        <v>297</v>
      </c>
      <c r="J152" s="97">
        <v>308</v>
      </c>
      <c r="K152" s="97">
        <v>317</v>
      </c>
      <c r="L152" s="97">
        <v>625</v>
      </c>
      <c r="M152" s="97">
        <v>238</v>
      </c>
      <c r="O152" s="89"/>
      <c r="P152" s="7"/>
      <c r="Q152" s="58"/>
      <c r="R152" s="58"/>
      <c r="S152" s="58"/>
      <c r="T152" s="58"/>
    </row>
    <row r="153" spans="1:20">
      <c r="A153" s="82" t="s">
        <v>236</v>
      </c>
      <c r="B153" s="91" t="s">
        <v>9</v>
      </c>
      <c r="C153" s="93">
        <v>186</v>
      </c>
      <c r="D153" s="93">
        <v>188</v>
      </c>
      <c r="E153" s="93">
        <f t="shared" si="5"/>
        <v>374</v>
      </c>
      <c r="F153" s="93">
        <v>126</v>
      </c>
      <c r="H153" s="82"/>
      <c r="I153" s="91" t="s">
        <v>50</v>
      </c>
      <c r="J153" s="97">
        <v>399</v>
      </c>
      <c r="K153" s="97">
        <v>424</v>
      </c>
      <c r="L153" s="97">
        <v>823</v>
      </c>
      <c r="M153" s="97">
        <v>295</v>
      </c>
      <c r="O153" s="89"/>
      <c r="P153" s="7"/>
      <c r="Q153" s="58"/>
      <c r="R153" s="58"/>
      <c r="S153" s="58"/>
      <c r="T153" s="58"/>
    </row>
    <row r="154" spans="1:20">
      <c r="A154" s="82"/>
      <c r="B154" s="91" t="s">
        <v>136</v>
      </c>
      <c r="C154" s="93">
        <v>135</v>
      </c>
      <c r="D154" s="93">
        <v>112</v>
      </c>
      <c r="E154" s="93">
        <f t="shared" si="5"/>
        <v>247</v>
      </c>
      <c r="F154" s="93">
        <v>100</v>
      </c>
      <c r="H154" s="82"/>
      <c r="I154" s="91" t="s">
        <v>415</v>
      </c>
      <c r="J154" s="97">
        <v>89</v>
      </c>
      <c r="K154" s="97">
        <v>73</v>
      </c>
      <c r="L154" s="97">
        <v>162</v>
      </c>
      <c r="M154" s="97">
        <v>73</v>
      </c>
      <c r="O154" s="89"/>
      <c r="P154" s="7"/>
      <c r="Q154" s="58"/>
      <c r="R154" s="58"/>
      <c r="S154" s="58"/>
      <c r="T154" s="58"/>
    </row>
    <row r="155" spans="1:20">
      <c r="A155" s="82"/>
      <c r="B155" s="91" t="s">
        <v>84</v>
      </c>
      <c r="C155" s="93">
        <v>76</v>
      </c>
      <c r="D155" s="93">
        <v>77</v>
      </c>
      <c r="E155" s="93">
        <f t="shared" si="5"/>
        <v>153</v>
      </c>
      <c r="F155" s="93">
        <v>51</v>
      </c>
      <c r="H155" s="82"/>
      <c r="I155" s="91" t="s">
        <v>87</v>
      </c>
      <c r="J155" s="97">
        <v>164</v>
      </c>
      <c r="K155" s="97">
        <v>161</v>
      </c>
      <c r="L155" s="97">
        <v>325</v>
      </c>
      <c r="M155" s="97">
        <v>130</v>
      </c>
      <c r="O155" s="79"/>
      <c r="P155" s="79"/>
      <c r="Q155" s="79" t="s">
        <v>313</v>
      </c>
      <c r="R155" s="79"/>
      <c r="S155" s="79"/>
      <c r="T155" s="79" t="s">
        <v>320</v>
      </c>
    </row>
    <row r="156" spans="1:20">
      <c r="A156" s="82"/>
      <c r="B156" s="91" t="s">
        <v>308</v>
      </c>
      <c r="C156" s="93">
        <v>56</v>
      </c>
      <c r="D156" s="93">
        <v>66</v>
      </c>
      <c r="E156" s="93">
        <f t="shared" si="5"/>
        <v>122</v>
      </c>
      <c r="F156" s="93">
        <v>43</v>
      </c>
      <c r="H156" s="82"/>
      <c r="I156" s="91" t="s">
        <v>416</v>
      </c>
      <c r="J156" s="97">
        <v>296</v>
      </c>
      <c r="K156" s="97">
        <v>293</v>
      </c>
      <c r="L156" s="97">
        <v>589</v>
      </c>
      <c r="M156" s="97">
        <v>207</v>
      </c>
      <c r="O156" s="79"/>
      <c r="P156" s="79"/>
      <c r="Q156" s="79" t="s">
        <v>144</v>
      </c>
      <c r="R156" s="79" t="s">
        <v>315</v>
      </c>
      <c r="S156" s="79" t="s">
        <v>317</v>
      </c>
      <c r="T156" s="79"/>
    </row>
    <row r="157" spans="1:20" ht="13.5" customHeight="1">
      <c r="A157" s="82"/>
      <c r="B157" s="91" t="s">
        <v>309</v>
      </c>
      <c r="C157" s="93">
        <v>144</v>
      </c>
      <c r="D157" s="93">
        <v>157</v>
      </c>
      <c r="E157" s="93">
        <f t="shared" si="5"/>
        <v>301</v>
      </c>
      <c r="F157" s="93">
        <v>117</v>
      </c>
      <c r="H157" s="83"/>
      <c r="I157" s="91" t="s">
        <v>418</v>
      </c>
      <c r="J157" s="97">
        <v>165</v>
      </c>
      <c r="K157" s="97">
        <v>152</v>
      </c>
      <c r="L157" s="97">
        <v>317</v>
      </c>
      <c r="M157" s="97">
        <v>110</v>
      </c>
      <c r="O157" s="99" t="s">
        <v>432</v>
      </c>
      <c r="P157" s="99"/>
      <c r="Q157" s="92">
        <v>76467</v>
      </c>
      <c r="R157" s="92">
        <v>77114</v>
      </c>
      <c r="S157" s="92">
        <f>Q157+R157</f>
        <v>153581</v>
      </c>
      <c r="T157" s="92">
        <v>63244</v>
      </c>
    </row>
    <row r="158" spans="1:20" ht="13.5" customHeight="1">
      <c r="A158" s="82"/>
      <c r="B158" s="91" t="s">
        <v>310</v>
      </c>
      <c r="C158" s="93">
        <v>248</v>
      </c>
      <c r="D158" s="93">
        <v>252</v>
      </c>
      <c r="E158" s="93">
        <f t="shared" si="5"/>
        <v>500</v>
      </c>
      <c r="F158" s="93">
        <v>242</v>
      </c>
      <c r="H158" s="95"/>
      <c r="I158" s="91" t="s">
        <v>420</v>
      </c>
      <c r="J158" s="97">
        <v>315</v>
      </c>
      <c r="K158" s="97">
        <v>350</v>
      </c>
      <c r="L158" s="97">
        <v>665</v>
      </c>
      <c r="M158" s="97">
        <v>248</v>
      </c>
      <c r="O158" s="99" t="s">
        <v>366</v>
      </c>
      <c r="P158" s="99"/>
      <c r="Q158" s="92">
        <v>2546</v>
      </c>
      <c r="R158" s="92">
        <v>1802</v>
      </c>
      <c r="S158" s="92">
        <f>Q158+R158</f>
        <v>4348</v>
      </c>
      <c r="T158" s="92">
        <v>2941</v>
      </c>
    </row>
    <row r="159" spans="1:20">
      <c r="A159" s="86"/>
      <c r="B159" s="91" t="s">
        <v>311</v>
      </c>
      <c r="C159" s="93">
        <v>563</v>
      </c>
      <c r="D159" s="93">
        <v>551</v>
      </c>
      <c r="E159" s="93">
        <f t="shared" si="5"/>
        <v>1114</v>
      </c>
      <c r="F159" s="93">
        <v>504</v>
      </c>
      <c r="I159" s="7"/>
      <c r="K159" s="58"/>
      <c r="O159" s="99" t="s">
        <v>317</v>
      </c>
      <c r="P159" s="99"/>
      <c r="Q159" s="92">
        <f>Q157+Q158</f>
        <v>79013</v>
      </c>
      <c r="R159" s="92">
        <f>R157+R158</f>
        <v>78916</v>
      </c>
      <c r="S159" s="92">
        <f>S157+S158</f>
        <v>157929</v>
      </c>
      <c r="T159" s="92">
        <f>T157+T158</f>
        <v>66185</v>
      </c>
    </row>
    <row r="160" spans="1:20">
      <c r="A160" s="87" t="s">
        <v>137</v>
      </c>
      <c r="B160" s="87"/>
      <c r="C160" s="87"/>
      <c r="D160" s="87"/>
      <c r="E160" s="87"/>
      <c r="F160" s="58"/>
      <c r="H160" s="37"/>
      <c r="I160" s="37"/>
      <c r="K160" s="58"/>
      <c r="O160" s="37"/>
      <c r="P160" s="37"/>
      <c r="R160" s="58"/>
    </row>
    <row r="161" spans="1:20">
      <c r="A161" s="88" t="s">
        <v>237</v>
      </c>
      <c r="B161" s="88"/>
      <c r="C161" s="94"/>
      <c r="D161" s="94"/>
      <c r="E161" s="94"/>
      <c r="F161" s="58"/>
      <c r="H161" s="89"/>
      <c r="I161" s="89"/>
      <c r="J161" s="58"/>
      <c r="K161" s="58"/>
      <c r="L161" s="58"/>
      <c r="M161" s="58"/>
      <c r="O161" s="89"/>
      <c r="P161" s="89"/>
      <c r="Q161" s="58"/>
      <c r="R161" s="58"/>
      <c r="S161" s="58"/>
      <c r="T161" s="58"/>
    </row>
  </sheetData>
  <mergeCells count="85">
    <mergeCell ref="C4:E4"/>
    <mergeCell ref="J4:L4"/>
    <mergeCell ref="Q4:S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20:E20"/>
    <mergeCell ref="O27:P27"/>
    <mergeCell ref="Q72:S72"/>
    <mergeCell ref="O74:P74"/>
    <mergeCell ref="O75:P75"/>
    <mergeCell ref="O76:P76"/>
    <mergeCell ref="A77:E77"/>
    <mergeCell ref="H77:I77"/>
    <mergeCell ref="O77:P77"/>
    <mergeCell ref="A78:E78"/>
    <mergeCell ref="H78:I78"/>
    <mergeCell ref="O78:P78"/>
    <mergeCell ref="A79:B79"/>
    <mergeCell ref="H79:I79"/>
    <mergeCell ref="O79:P79"/>
    <mergeCell ref="A80:B80"/>
    <mergeCell ref="H80:I80"/>
    <mergeCell ref="O80:P80"/>
    <mergeCell ref="A81:B81"/>
    <mergeCell ref="H81:I81"/>
    <mergeCell ref="O81:P81"/>
    <mergeCell ref="C87:E87"/>
    <mergeCell ref="J87:L87"/>
    <mergeCell ref="Q87:S87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C103:E103"/>
    <mergeCell ref="O110:P110"/>
    <mergeCell ref="Q155:S155"/>
    <mergeCell ref="O157:P157"/>
    <mergeCell ref="O158:P158"/>
    <mergeCell ref="O159:P159"/>
    <mergeCell ref="A160:E160"/>
    <mergeCell ref="H160:I160"/>
    <mergeCell ref="O160:P160"/>
    <mergeCell ref="A161:E161"/>
    <mergeCell ref="H161:I161"/>
    <mergeCell ref="O161:P161"/>
    <mergeCell ref="A4:B5"/>
    <mergeCell ref="F4:F5"/>
    <mergeCell ref="H4:I5"/>
    <mergeCell ref="M4:M5"/>
    <mergeCell ref="O4:P5"/>
    <mergeCell ref="T4:T5"/>
    <mergeCell ref="A20:B21"/>
    <mergeCell ref="F20:F21"/>
    <mergeCell ref="O72:P73"/>
    <mergeCell ref="T72:T73"/>
    <mergeCell ref="A87:B88"/>
    <mergeCell ref="F87:F88"/>
    <mergeCell ref="H87:I88"/>
    <mergeCell ref="M87:M88"/>
    <mergeCell ref="O87:P88"/>
    <mergeCell ref="T87:T88"/>
    <mergeCell ref="A103:B104"/>
    <mergeCell ref="F103:F104"/>
    <mergeCell ref="O155:P156"/>
    <mergeCell ref="T155:T156"/>
  </mergeCells>
  <phoneticPr fontId="4"/>
  <pageMargins left="0.98425196850393704" right="0.59055118110236227" top="0.59055118110236227" bottom="0.19685039370078741" header="0.51181102362204722" footer="0.51181102362204722"/>
  <pageSetup paperSize="8" scale="80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139"/>
  <sheetViews>
    <sheetView view="pageBreakPreview" topLeftCell="C1" zoomScaleSheetLayoutView="100" workbookViewId="0">
      <selection activeCell="H7" sqref="H7"/>
    </sheetView>
  </sheetViews>
  <sheetFormatPr defaultRowHeight="13.5"/>
  <cols>
    <col min="1" max="1" width="12.125" style="100" customWidth="1"/>
    <col min="2" max="4" width="10.125" style="100" customWidth="1"/>
    <col min="5" max="5" width="3.375" style="100" customWidth="1"/>
    <col min="6" max="6" width="12.125" style="100" customWidth="1"/>
    <col min="7" max="9" width="10.125" style="100" customWidth="1"/>
    <col min="10" max="10" width="3.375" style="100" customWidth="1"/>
    <col min="11" max="11" width="12.125" style="100" customWidth="1"/>
    <col min="12" max="14" width="10.125" style="100" customWidth="1"/>
    <col min="15" max="15" width="3.375" style="100" customWidth="1"/>
    <col min="16" max="17" width="9" style="100" bestFit="1" customWidth="1"/>
    <col min="18" max="23" width="9" style="100" hidden="1" bestFit="1" customWidth="1"/>
    <col min="24" max="26" width="9" style="100" bestFit="1" customWidth="1"/>
    <col min="27" max="27" width="9" style="100" customWidth="1"/>
    <col min="28" max="256" width="9" style="100" bestFit="1" customWidth="1"/>
  </cols>
  <sheetData>
    <row r="1" spans="1:26" ht="20.25" customHeight="1">
      <c r="A1" s="102" t="s">
        <v>448</v>
      </c>
      <c r="Q1" s="40" t="s">
        <v>566</v>
      </c>
      <c r="R1" s="40"/>
      <c r="S1" s="40"/>
      <c r="T1" s="40"/>
      <c r="U1" s="117" t="s">
        <v>460</v>
      </c>
      <c r="V1" s="40"/>
      <c r="W1" s="40"/>
      <c r="X1" s="40"/>
      <c r="Y1" s="40"/>
    </row>
    <row r="2" spans="1:26" ht="8.25" customHeight="1">
      <c r="A2" s="102"/>
      <c r="Q2" s="40"/>
      <c r="R2" s="40"/>
      <c r="S2" s="40"/>
      <c r="T2" s="40"/>
      <c r="U2" s="40"/>
      <c r="V2" s="40"/>
      <c r="W2" s="40"/>
      <c r="X2" s="40"/>
      <c r="Y2" s="40"/>
    </row>
    <row r="3" spans="1:26" ht="20.25" customHeight="1">
      <c r="A3" s="103" t="s">
        <v>27</v>
      </c>
      <c r="K3" s="110"/>
      <c r="L3" s="57" t="s">
        <v>565</v>
      </c>
      <c r="M3" s="57"/>
      <c r="N3" s="57"/>
      <c r="Q3" s="40"/>
      <c r="R3" s="40" t="s">
        <v>4</v>
      </c>
      <c r="S3" s="40"/>
      <c r="T3" s="40" t="s">
        <v>30</v>
      </c>
      <c r="U3" s="40"/>
      <c r="V3" s="40" t="s">
        <v>36</v>
      </c>
      <c r="W3" s="40"/>
      <c r="X3" s="40"/>
      <c r="Y3" s="40"/>
      <c r="Z3" s="35"/>
    </row>
    <row r="4" spans="1:26" s="101" customFormat="1" ht="20.25" customHeight="1">
      <c r="A4" s="104" t="s">
        <v>450</v>
      </c>
      <c r="B4" s="104" t="s">
        <v>369</v>
      </c>
      <c r="C4" s="104" t="s">
        <v>30</v>
      </c>
      <c r="D4" s="109" t="s">
        <v>36</v>
      </c>
      <c r="F4" s="104" t="s">
        <v>450</v>
      </c>
      <c r="G4" s="104" t="s">
        <v>369</v>
      </c>
      <c r="H4" s="104" t="s">
        <v>30</v>
      </c>
      <c r="I4" s="109" t="s">
        <v>36</v>
      </c>
      <c r="K4" s="104" t="s">
        <v>450</v>
      </c>
      <c r="L4" s="104" t="s">
        <v>369</v>
      </c>
      <c r="M4" s="104" t="s">
        <v>30</v>
      </c>
      <c r="N4" s="109" t="s">
        <v>36</v>
      </c>
      <c r="Q4" s="40"/>
      <c r="R4" s="40" t="s">
        <v>432</v>
      </c>
      <c r="S4" s="40" t="s">
        <v>661</v>
      </c>
      <c r="T4" s="40" t="s">
        <v>432</v>
      </c>
      <c r="U4" s="40" t="s">
        <v>661</v>
      </c>
      <c r="V4" s="40" t="s">
        <v>432</v>
      </c>
      <c r="W4" s="40" t="s">
        <v>661</v>
      </c>
      <c r="X4" s="118" t="s">
        <v>139</v>
      </c>
      <c r="Y4" s="40" t="s">
        <v>144</v>
      </c>
      <c r="Z4" s="35" t="s">
        <v>148</v>
      </c>
    </row>
    <row r="5" spans="1:26" ht="20.25" customHeight="1">
      <c r="A5" s="105" t="s">
        <v>369</v>
      </c>
      <c r="B5" s="100">
        <f>SUM(B6:B26)</f>
        <v>153828</v>
      </c>
      <c r="C5" s="100">
        <f>SUM(C6:C26)</f>
        <v>77012</v>
      </c>
      <c r="D5" s="100">
        <f>SUM(D6:D26)</f>
        <v>76816</v>
      </c>
      <c r="F5" s="105" t="s">
        <v>369</v>
      </c>
      <c r="G5" s="100">
        <f>SUM(G6:G55)+SUM(L5:L55)</f>
        <v>153828</v>
      </c>
      <c r="H5" s="100">
        <f>SUM(H6:H55)+SUM(M5:M55)</f>
        <v>77012</v>
      </c>
      <c r="I5" s="100">
        <f>SUM(I6:I55)+SUM(N5:N55)</f>
        <v>76816</v>
      </c>
      <c r="K5" s="106" t="s">
        <v>319</v>
      </c>
      <c r="L5" s="100">
        <v>2471</v>
      </c>
      <c r="M5" s="100">
        <v>1313</v>
      </c>
      <c r="N5" s="100">
        <v>1158</v>
      </c>
      <c r="Q5" s="40" t="s">
        <v>161</v>
      </c>
      <c r="R5" s="115">
        <v>148748</v>
      </c>
      <c r="S5" s="115">
        <v>5080</v>
      </c>
      <c r="T5" s="115">
        <v>74124</v>
      </c>
      <c r="U5" s="115">
        <v>2888</v>
      </c>
      <c r="V5" s="115">
        <v>74624</v>
      </c>
      <c r="W5" s="115">
        <v>2192</v>
      </c>
      <c r="X5" s="119">
        <v>153828</v>
      </c>
      <c r="Y5" s="115">
        <v>77012</v>
      </c>
      <c r="Z5" s="35">
        <v>76816</v>
      </c>
    </row>
    <row r="6" spans="1:26" ht="20.25" customHeight="1">
      <c r="A6" s="106" t="s">
        <v>453</v>
      </c>
      <c r="B6" s="100">
        <v>4108</v>
      </c>
      <c r="C6" s="100">
        <v>2097</v>
      </c>
      <c r="D6" s="100">
        <v>2011</v>
      </c>
      <c r="F6" s="106" t="s">
        <v>219</v>
      </c>
      <c r="G6" s="100">
        <v>670</v>
      </c>
      <c r="H6" s="100">
        <v>358</v>
      </c>
      <c r="I6" s="100">
        <v>312</v>
      </c>
      <c r="K6" s="106" t="s">
        <v>508</v>
      </c>
      <c r="L6" s="100">
        <v>2415</v>
      </c>
      <c r="M6" s="100">
        <v>1307</v>
      </c>
      <c r="N6" s="100">
        <v>1108</v>
      </c>
      <c r="Q6" s="40" t="s">
        <v>170</v>
      </c>
      <c r="R6" s="115">
        <v>646</v>
      </c>
      <c r="S6" s="115">
        <v>24</v>
      </c>
      <c r="T6" s="115">
        <v>342</v>
      </c>
      <c r="U6" s="115">
        <v>16</v>
      </c>
      <c r="V6" s="115">
        <v>304</v>
      </c>
      <c r="W6" s="115">
        <v>8</v>
      </c>
      <c r="X6" s="119">
        <v>670</v>
      </c>
      <c r="Y6" s="115">
        <v>358</v>
      </c>
      <c r="Z6" s="100">
        <v>312</v>
      </c>
    </row>
    <row r="7" spans="1:26" ht="20.25" customHeight="1">
      <c r="A7" s="106" t="s">
        <v>454</v>
      </c>
      <c r="B7" s="100">
        <v>5666</v>
      </c>
      <c r="C7" s="100">
        <v>3026</v>
      </c>
      <c r="D7" s="100">
        <v>2640</v>
      </c>
      <c r="F7" s="106" t="s">
        <v>479</v>
      </c>
      <c r="G7" s="100">
        <v>756</v>
      </c>
      <c r="H7" s="100">
        <v>362</v>
      </c>
      <c r="I7" s="100">
        <v>394</v>
      </c>
      <c r="K7" s="106" t="s">
        <v>335</v>
      </c>
      <c r="L7" s="100">
        <v>2445</v>
      </c>
      <c r="M7" s="100">
        <v>1303</v>
      </c>
      <c r="N7" s="100">
        <v>1142</v>
      </c>
      <c r="Q7" s="40" t="s">
        <v>569</v>
      </c>
      <c r="R7" s="115">
        <v>734</v>
      </c>
      <c r="S7" s="115">
        <v>22</v>
      </c>
      <c r="T7" s="115">
        <v>352</v>
      </c>
      <c r="U7" s="115">
        <v>10</v>
      </c>
      <c r="V7" s="115">
        <v>382</v>
      </c>
      <c r="W7" s="115">
        <v>12</v>
      </c>
      <c r="X7" s="119">
        <v>756</v>
      </c>
      <c r="Y7" s="115">
        <v>362</v>
      </c>
      <c r="Z7" s="100">
        <v>394</v>
      </c>
    </row>
    <row r="8" spans="1:26" ht="20.25" customHeight="1">
      <c r="A8" s="106" t="s">
        <v>371</v>
      </c>
      <c r="B8" s="100">
        <v>6229</v>
      </c>
      <c r="C8" s="100">
        <v>3167</v>
      </c>
      <c r="D8" s="100">
        <v>3062</v>
      </c>
      <c r="F8" s="106" t="s">
        <v>395</v>
      </c>
      <c r="G8" s="100">
        <v>850</v>
      </c>
      <c r="H8" s="100">
        <v>434</v>
      </c>
      <c r="I8" s="100">
        <v>416</v>
      </c>
      <c r="K8" s="106" t="s">
        <v>232</v>
      </c>
      <c r="L8" s="100">
        <v>2257</v>
      </c>
      <c r="M8" s="100">
        <v>1131</v>
      </c>
      <c r="N8" s="100">
        <v>1126</v>
      </c>
      <c r="Q8" s="40" t="s">
        <v>570</v>
      </c>
      <c r="R8" s="115">
        <v>808</v>
      </c>
      <c r="S8" s="115">
        <v>42</v>
      </c>
      <c r="T8" s="115">
        <v>415</v>
      </c>
      <c r="U8" s="115">
        <v>19</v>
      </c>
      <c r="V8" s="115">
        <v>393</v>
      </c>
      <c r="W8" s="115">
        <v>23</v>
      </c>
      <c r="X8" s="119">
        <v>850</v>
      </c>
      <c r="Y8" s="115">
        <v>434</v>
      </c>
      <c r="Z8" s="100">
        <v>416</v>
      </c>
    </row>
    <row r="9" spans="1:26" ht="20.25" customHeight="1">
      <c r="A9" s="106" t="s">
        <v>455</v>
      </c>
      <c r="B9" s="100">
        <v>6800</v>
      </c>
      <c r="C9" s="100">
        <v>3507</v>
      </c>
      <c r="D9" s="100">
        <v>3293</v>
      </c>
      <c r="F9" s="106" t="s">
        <v>65</v>
      </c>
      <c r="G9" s="100">
        <v>876</v>
      </c>
      <c r="H9" s="100">
        <v>449</v>
      </c>
      <c r="I9" s="100">
        <v>427</v>
      </c>
      <c r="K9" s="106" t="s">
        <v>359</v>
      </c>
      <c r="L9" s="100">
        <v>2057</v>
      </c>
      <c r="M9" s="100">
        <v>1101</v>
      </c>
      <c r="N9" s="100">
        <v>956</v>
      </c>
      <c r="Q9" s="40" t="s">
        <v>489</v>
      </c>
      <c r="R9" s="115">
        <v>843</v>
      </c>
      <c r="S9" s="115">
        <v>33</v>
      </c>
      <c r="T9" s="115">
        <v>432</v>
      </c>
      <c r="U9" s="115">
        <v>17</v>
      </c>
      <c r="V9" s="115">
        <v>411</v>
      </c>
      <c r="W9" s="115">
        <v>16</v>
      </c>
      <c r="X9" s="119">
        <v>876</v>
      </c>
      <c r="Y9" s="115">
        <v>449</v>
      </c>
      <c r="Z9" s="100">
        <v>427</v>
      </c>
    </row>
    <row r="10" spans="1:26" ht="20.25" customHeight="1">
      <c r="A10" s="106" t="s">
        <v>106</v>
      </c>
      <c r="B10" s="100">
        <v>7261</v>
      </c>
      <c r="C10" s="100">
        <v>3860</v>
      </c>
      <c r="D10" s="100">
        <v>3401</v>
      </c>
      <c r="F10" s="106" t="s">
        <v>189</v>
      </c>
      <c r="G10" s="100">
        <v>956</v>
      </c>
      <c r="H10" s="100">
        <v>494</v>
      </c>
      <c r="I10" s="100">
        <v>462</v>
      </c>
      <c r="K10" s="106" t="s">
        <v>515</v>
      </c>
      <c r="L10" s="100">
        <v>2095</v>
      </c>
      <c r="M10" s="100">
        <v>1065</v>
      </c>
      <c r="N10" s="100">
        <v>1030</v>
      </c>
      <c r="Q10" s="40" t="s">
        <v>272</v>
      </c>
      <c r="R10" s="115">
        <v>920</v>
      </c>
      <c r="S10" s="115">
        <v>36</v>
      </c>
      <c r="T10" s="115">
        <v>483</v>
      </c>
      <c r="U10" s="115">
        <v>11</v>
      </c>
      <c r="V10" s="115">
        <v>437</v>
      </c>
      <c r="W10" s="115">
        <v>25</v>
      </c>
      <c r="X10" s="119">
        <v>956</v>
      </c>
      <c r="Y10" s="115">
        <v>494</v>
      </c>
      <c r="Z10" s="100">
        <v>462</v>
      </c>
    </row>
    <row r="11" spans="1:26" ht="20.25" customHeight="1">
      <c r="A11" s="106" t="s">
        <v>363</v>
      </c>
      <c r="B11" s="100">
        <v>6764</v>
      </c>
      <c r="C11" s="100">
        <v>3679</v>
      </c>
      <c r="D11" s="100">
        <v>3085</v>
      </c>
      <c r="F11" s="106" t="s">
        <v>480</v>
      </c>
      <c r="G11" s="100">
        <v>1071</v>
      </c>
      <c r="H11" s="100">
        <v>588</v>
      </c>
      <c r="I11" s="100">
        <v>483</v>
      </c>
      <c r="K11" s="106" t="s">
        <v>516</v>
      </c>
      <c r="L11" s="100">
        <v>2192</v>
      </c>
      <c r="M11" s="100">
        <v>1116</v>
      </c>
      <c r="N11" s="100">
        <v>1076</v>
      </c>
      <c r="Q11" s="114" t="s">
        <v>543</v>
      </c>
      <c r="R11" s="116">
        <v>3951</v>
      </c>
      <c r="S11" s="116">
        <v>157</v>
      </c>
      <c r="T11" s="116">
        <v>2024</v>
      </c>
      <c r="U11" s="116">
        <v>73</v>
      </c>
      <c r="V11" s="116">
        <v>1927</v>
      </c>
      <c r="W11" s="116">
        <v>84</v>
      </c>
      <c r="X11" s="120">
        <v>4108</v>
      </c>
      <c r="Y11" s="116">
        <v>2097</v>
      </c>
      <c r="Z11" s="121">
        <v>2011</v>
      </c>
    </row>
    <row r="12" spans="1:26" ht="20.25" customHeight="1">
      <c r="A12" s="106" t="s">
        <v>456</v>
      </c>
      <c r="B12" s="100">
        <v>7165</v>
      </c>
      <c r="C12" s="100">
        <v>3904</v>
      </c>
      <c r="D12" s="100">
        <v>3261</v>
      </c>
      <c r="F12" s="106" t="s">
        <v>277</v>
      </c>
      <c r="G12" s="100">
        <v>1048</v>
      </c>
      <c r="H12" s="100">
        <v>556</v>
      </c>
      <c r="I12" s="100">
        <v>492</v>
      </c>
      <c r="K12" s="106" t="s">
        <v>520</v>
      </c>
      <c r="L12" s="100">
        <v>1800</v>
      </c>
      <c r="M12" s="100">
        <v>922</v>
      </c>
      <c r="N12" s="100">
        <v>878</v>
      </c>
      <c r="Q12" s="40" t="s">
        <v>571</v>
      </c>
      <c r="R12" s="115">
        <v>1048</v>
      </c>
      <c r="S12" s="115">
        <v>23</v>
      </c>
      <c r="T12" s="115">
        <v>575</v>
      </c>
      <c r="U12" s="115">
        <v>13</v>
      </c>
      <c r="V12" s="115">
        <v>473</v>
      </c>
      <c r="W12" s="115">
        <v>10</v>
      </c>
      <c r="X12" s="119">
        <v>1071</v>
      </c>
      <c r="Y12" s="115">
        <v>588</v>
      </c>
      <c r="Z12" s="100">
        <v>483</v>
      </c>
    </row>
    <row r="13" spans="1:26" ht="20.25" customHeight="1">
      <c r="A13" s="106" t="s">
        <v>457</v>
      </c>
      <c r="B13" s="100">
        <v>8146</v>
      </c>
      <c r="C13" s="100">
        <v>4248</v>
      </c>
      <c r="D13" s="100">
        <v>3898</v>
      </c>
      <c r="F13" s="106" t="s">
        <v>289</v>
      </c>
      <c r="G13" s="100">
        <v>1179</v>
      </c>
      <c r="H13" s="100">
        <v>644</v>
      </c>
      <c r="I13" s="100">
        <v>535</v>
      </c>
      <c r="K13" s="106" t="s">
        <v>257</v>
      </c>
      <c r="L13" s="100">
        <v>1913</v>
      </c>
      <c r="M13" s="100">
        <v>997</v>
      </c>
      <c r="N13" s="100">
        <v>916</v>
      </c>
      <c r="Q13" s="40" t="s">
        <v>573</v>
      </c>
      <c r="R13" s="115">
        <v>1013</v>
      </c>
      <c r="S13" s="115">
        <v>35</v>
      </c>
      <c r="T13" s="115">
        <v>538</v>
      </c>
      <c r="U13" s="115">
        <v>18</v>
      </c>
      <c r="V13" s="115">
        <v>475</v>
      </c>
      <c r="W13" s="115">
        <v>17</v>
      </c>
      <c r="X13" s="119">
        <v>1048</v>
      </c>
      <c r="Y13" s="115">
        <v>556</v>
      </c>
      <c r="Z13" s="100">
        <v>492</v>
      </c>
    </row>
    <row r="14" spans="1:26" ht="20.25" customHeight="1">
      <c r="A14" s="106" t="s">
        <v>458</v>
      </c>
      <c r="B14" s="100">
        <v>9389</v>
      </c>
      <c r="C14" s="100">
        <v>4957</v>
      </c>
      <c r="D14" s="100">
        <v>4432</v>
      </c>
      <c r="F14" s="106" t="s">
        <v>481</v>
      </c>
      <c r="G14" s="100">
        <v>1163</v>
      </c>
      <c r="H14" s="100">
        <v>594</v>
      </c>
      <c r="I14" s="100">
        <v>569</v>
      </c>
      <c r="K14" s="106" t="s">
        <v>523</v>
      </c>
      <c r="L14" s="100">
        <v>1931</v>
      </c>
      <c r="M14" s="100">
        <v>990</v>
      </c>
      <c r="N14" s="100">
        <v>941</v>
      </c>
      <c r="Q14" s="40" t="s">
        <v>330</v>
      </c>
      <c r="R14" s="115">
        <v>1142</v>
      </c>
      <c r="S14" s="115">
        <v>37</v>
      </c>
      <c r="T14" s="115">
        <v>625</v>
      </c>
      <c r="U14" s="115">
        <v>19</v>
      </c>
      <c r="V14" s="115">
        <v>517</v>
      </c>
      <c r="W14" s="115">
        <v>18</v>
      </c>
      <c r="X14" s="119">
        <v>1179</v>
      </c>
      <c r="Y14" s="115">
        <v>644</v>
      </c>
      <c r="Z14" s="100">
        <v>535</v>
      </c>
    </row>
    <row r="15" spans="1:26" ht="20.25" customHeight="1">
      <c r="A15" s="106" t="s">
        <v>463</v>
      </c>
      <c r="B15" s="100">
        <v>11055</v>
      </c>
      <c r="C15" s="100">
        <v>5926</v>
      </c>
      <c r="D15" s="100">
        <v>5129</v>
      </c>
      <c r="F15" s="106" t="s">
        <v>483</v>
      </c>
      <c r="G15" s="100">
        <v>1205</v>
      </c>
      <c r="H15" s="100">
        <v>644</v>
      </c>
      <c r="I15" s="100">
        <v>561</v>
      </c>
      <c r="K15" s="110" t="s">
        <v>525</v>
      </c>
      <c r="L15" s="100">
        <v>1790</v>
      </c>
      <c r="M15" s="100">
        <v>937</v>
      </c>
      <c r="N15" s="100">
        <v>853</v>
      </c>
      <c r="Q15" s="40" t="s">
        <v>575</v>
      </c>
      <c r="R15" s="115">
        <v>1131</v>
      </c>
      <c r="S15" s="115">
        <v>32</v>
      </c>
      <c r="T15" s="115">
        <v>579</v>
      </c>
      <c r="U15" s="115">
        <v>15</v>
      </c>
      <c r="V15" s="115">
        <v>552</v>
      </c>
      <c r="W15" s="115">
        <v>17</v>
      </c>
      <c r="X15" s="119">
        <v>1163</v>
      </c>
      <c r="Y15" s="115">
        <v>594</v>
      </c>
      <c r="Z15" s="100">
        <v>569</v>
      </c>
    </row>
    <row r="16" spans="1:26" ht="20.25" customHeight="1">
      <c r="A16" s="106" t="s">
        <v>466</v>
      </c>
      <c r="B16" s="100">
        <v>11645</v>
      </c>
      <c r="C16" s="100">
        <v>6155</v>
      </c>
      <c r="D16" s="100">
        <v>5490</v>
      </c>
      <c r="F16" s="106" t="s">
        <v>484</v>
      </c>
      <c r="G16" s="100">
        <v>1214</v>
      </c>
      <c r="H16" s="100">
        <v>598</v>
      </c>
      <c r="I16" s="100">
        <v>616</v>
      </c>
      <c r="K16" s="110" t="s">
        <v>434</v>
      </c>
      <c r="L16" s="100">
        <v>1887</v>
      </c>
      <c r="M16" s="100">
        <v>950</v>
      </c>
      <c r="N16" s="100">
        <v>937</v>
      </c>
      <c r="Q16" s="40" t="s">
        <v>538</v>
      </c>
      <c r="R16" s="115">
        <v>1175</v>
      </c>
      <c r="S16" s="115">
        <v>30</v>
      </c>
      <c r="T16" s="115">
        <v>631</v>
      </c>
      <c r="U16" s="115">
        <v>13</v>
      </c>
      <c r="V16" s="115">
        <v>544</v>
      </c>
      <c r="W16" s="115">
        <v>17</v>
      </c>
      <c r="X16" s="119">
        <v>1205</v>
      </c>
      <c r="Y16" s="115">
        <v>644</v>
      </c>
      <c r="Z16" s="100">
        <v>561</v>
      </c>
    </row>
    <row r="17" spans="1:26" ht="20.25" customHeight="1">
      <c r="A17" s="106" t="s">
        <v>122</v>
      </c>
      <c r="B17" s="100">
        <v>9931</v>
      </c>
      <c r="C17" s="100">
        <v>5090</v>
      </c>
      <c r="D17" s="100">
        <v>4841</v>
      </c>
      <c r="F17" s="106" t="s">
        <v>421</v>
      </c>
      <c r="G17" s="100">
        <v>1175</v>
      </c>
      <c r="H17" s="100">
        <v>605</v>
      </c>
      <c r="I17" s="100">
        <v>570</v>
      </c>
      <c r="K17" s="110" t="s">
        <v>528</v>
      </c>
      <c r="L17" s="100">
        <v>1823</v>
      </c>
      <c r="M17" s="100">
        <v>921</v>
      </c>
      <c r="N17" s="100">
        <v>902</v>
      </c>
      <c r="Q17" s="114" t="s">
        <v>576</v>
      </c>
      <c r="R17" s="116">
        <v>5509</v>
      </c>
      <c r="S17" s="116">
        <v>157</v>
      </c>
      <c r="T17" s="116">
        <v>2948</v>
      </c>
      <c r="U17" s="116">
        <v>78</v>
      </c>
      <c r="V17" s="116">
        <v>2561</v>
      </c>
      <c r="W17" s="116">
        <v>79</v>
      </c>
      <c r="X17" s="120">
        <v>5666</v>
      </c>
      <c r="Y17" s="116">
        <v>3026</v>
      </c>
      <c r="Z17" s="121">
        <v>2640</v>
      </c>
    </row>
    <row r="18" spans="1:26" ht="20.25" customHeight="1">
      <c r="A18" s="106" t="s">
        <v>469</v>
      </c>
      <c r="B18" s="100">
        <v>9430</v>
      </c>
      <c r="C18" s="100">
        <v>4783</v>
      </c>
      <c r="D18" s="100">
        <v>4647</v>
      </c>
      <c r="F18" s="106" t="s">
        <v>485</v>
      </c>
      <c r="G18" s="100">
        <v>1245</v>
      </c>
      <c r="H18" s="100">
        <v>638</v>
      </c>
      <c r="I18" s="100">
        <v>607</v>
      </c>
      <c r="K18" s="110" t="s">
        <v>216</v>
      </c>
      <c r="L18" s="100">
        <v>1901</v>
      </c>
      <c r="M18" s="100">
        <v>955</v>
      </c>
      <c r="N18" s="100">
        <v>946</v>
      </c>
      <c r="Q18" s="40" t="s">
        <v>577</v>
      </c>
      <c r="R18" s="115">
        <v>1193</v>
      </c>
      <c r="S18" s="115">
        <v>21</v>
      </c>
      <c r="T18" s="115">
        <v>589</v>
      </c>
      <c r="U18" s="115">
        <v>9</v>
      </c>
      <c r="V18" s="115">
        <v>604</v>
      </c>
      <c r="W18" s="115">
        <v>12</v>
      </c>
      <c r="X18" s="119">
        <v>1214</v>
      </c>
      <c r="Y18" s="115">
        <v>598</v>
      </c>
      <c r="Z18" s="100">
        <v>616</v>
      </c>
    </row>
    <row r="19" spans="1:26" ht="20.25" customHeight="1">
      <c r="A19" s="106" t="s">
        <v>471</v>
      </c>
      <c r="B19" s="100">
        <v>10872</v>
      </c>
      <c r="C19" s="100">
        <v>5354</v>
      </c>
      <c r="D19" s="100">
        <v>5518</v>
      </c>
      <c r="F19" s="106" t="s">
        <v>102</v>
      </c>
      <c r="G19" s="100">
        <v>1271</v>
      </c>
      <c r="H19" s="100">
        <v>642</v>
      </c>
      <c r="I19" s="100">
        <v>629</v>
      </c>
      <c r="K19" s="110" t="s">
        <v>529</v>
      </c>
      <c r="L19" s="100">
        <v>2029</v>
      </c>
      <c r="M19" s="100">
        <v>1020</v>
      </c>
      <c r="N19" s="100">
        <v>1009</v>
      </c>
      <c r="Q19" s="40" t="s">
        <v>264</v>
      </c>
      <c r="R19" s="115">
        <v>1151</v>
      </c>
      <c r="S19" s="115">
        <v>24</v>
      </c>
      <c r="T19" s="115">
        <v>591</v>
      </c>
      <c r="U19" s="115">
        <v>14</v>
      </c>
      <c r="V19" s="115">
        <v>560</v>
      </c>
      <c r="W19" s="115">
        <v>10</v>
      </c>
      <c r="X19" s="119">
        <v>1175</v>
      </c>
      <c r="Y19" s="115">
        <v>605</v>
      </c>
      <c r="Z19" s="100">
        <v>570</v>
      </c>
    </row>
    <row r="20" spans="1:26" ht="20.25" customHeight="1">
      <c r="A20" s="106" t="s">
        <v>473</v>
      </c>
      <c r="B20" s="100">
        <v>12708</v>
      </c>
      <c r="C20" s="100">
        <v>6112</v>
      </c>
      <c r="D20" s="100">
        <v>6596</v>
      </c>
      <c r="F20" s="106" t="s">
        <v>487</v>
      </c>
      <c r="G20" s="100">
        <v>1324</v>
      </c>
      <c r="H20" s="100">
        <v>684</v>
      </c>
      <c r="I20" s="100">
        <v>640</v>
      </c>
      <c r="K20" s="106" t="s">
        <v>245</v>
      </c>
      <c r="L20" s="100">
        <v>2156</v>
      </c>
      <c r="M20" s="100">
        <v>1051</v>
      </c>
      <c r="N20" s="100">
        <v>1105</v>
      </c>
      <c r="Q20" s="40" t="s">
        <v>113</v>
      </c>
      <c r="R20" s="115">
        <v>1221</v>
      </c>
      <c r="S20" s="115">
        <v>24</v>
      </c>
      <c r="T20" s="115">
        <v>630</v>
      </c>
      <c r="U20" s="115">
        <v>8</v>
      </c>
      <c r="V20" s="115">
        <v>591</v>
      </c>
      <c r="W20" s="115">
        <v>16</v>
      </c>
      <c r="X20" s="119">
        <v>1245</v>
      </c>
      <c r="Y20" s="115">
        <v>638</v>
      </c>
      <c r="Z20" s="100">
        <v>607</v>
      </c>
    </row>
    <row r="21" spans="1:26" ht="20.25" customHeight="1">
      <c r="A21" s="106" t="s">
        <v>398</v>
      </c>
      <c r="B21" s="100">
        <v>10615</v>
      </c>
      <c r="C21" s="100">
        <v>5042</v>
      </c>
      <c r="D21" s="100">
        <v>5573</v>
      </c>
      <c r="F21" s="106" t="s">
        <v>47</v>
      </c>
      <c r="G21" s="100">
        <v>1335</v>
      </c>
      <c r="H21" s="100">
        <v>697</v>
      </c>
      <c r="I21" s="100">
        <v>638</v>
      </c>
      <c r="K21" s="106" t="s">
        <v>302</v>
      </c>
      <c r="L21" s="100">
        <v>2004</v>
      </c>
      <c r="M21" s="100">
        <v>973</v>
      </c>
      <c r="N21" s="100">
        <v>1031</v>
      </c>
      <c r="Q21" s="40" t="s">
        <v>474</v>
      </c>
      <c r="R21" s="115">
        <v>1239</v>
      </c>
      <c r="S21" s="115">
        <v>32</v>
      </c>
      <c r="T21" s="115">
        <v>619</v>
      </c>
      <c r="U21" s="115">
        <v>23</v>
      </c>
      <c r="V21" s="115">
        <v>620</v>
      </c>
      <c r="W21" s="115">
        <v>9</v>
      </c>
      <c r="X21" s="119">
        <v>1271</v>
      </c>
      <c r="Y21" s="115">
        <v>642</v>
      </c>
      <c r="Z21" s="100">
        <v>629</v>
      </c>
    </row>
    <row r="22" spans="1:26" ht="20.25" customHeight="1">
      <c r="A22" s="106" t="s">
        <v>475</v>
      </c>
      <c r="B22" s="100">
        <v>7914</v>
      </c>
      <c r="C22" s="100">
        <v>3473</v>
      </c>
      <c r="D22" s="100">
        <v>4441</v>
      </c>
      <c r="F22" s="106" t="s">
        <v>278</v>
      </c>
      <c r="G22" s="100">
        <v>1367</v>
      </c>
      <c r="H22" s="100">
        <v>698</v>
      </c>
      <c r="I22" s="100">
        <v>669</v>
      </c>
      <c r="K22" s="106" t="s">
        <v>531</v>
      </c>
      <c r="L22" s="100">
        <v>2133</v>
      </c>
      <c r="M22" s="100">
        <v>1081</v>
      </c>
      <c r="N22" s="100">
        <v>1052</v>
      </c>
      <c r="Q22" s="40" t="s">
        <v>579</v>
      </c>
      <c r="R22" s="115">
        <v>1296</v>
      </c>
      <c r="S22" s="115">
        <v>28</v>
      </c>
      <c r="T22" s="115">
        <v>673</v>
      </c>
      <c r="U22" s="115">
        <v>11</v>
      </c>
      <c r="V22" s="115">
        <v>623</v>
      </c>
      <c r="W22" s="115">
        <v>17</v>
      </c>
      <c r="X22" s="119">
        <v>1324</v>
      </c>
      <c r="Y22" s="115">
        <v>684</v>
      </c>
      <c r="Z22" s="100">
        <v>640</v>
      </c>
    </row>
    <row r="23" spans="1:26" ht="20.25" customHeight="1">
      <c r="A23" s="106" t="s">
        <v>476</v>
      </c>
      <c r="B23" s="100">
        <v>4783</v>
      </c>
      <c r="C23" s="100">
        <v>1818</v>
      </c>
      <c r="D23" s="100">
        <v>2965</v>
      </c>
      <c r="F23" s="106" t="s">
        <v>32</v>
      </c>
      <c r="G23" s="100">
        <v>1353</v>
      </c>
      <c r="H23" s="100">
        <v>713</v>
      </c>
      <c r="I23" s="100">
        <v>640</v>
      </c>
      <c r="K23" s="106" t="s">
        <v>532</v>
      </c>
      <c r="L23" s="100">
        <v>2163</v>
      </c>
      <c r="M23" s="100">
        <v>1077</v>
      </c>
      <c r="N23" s="100">
        <v>1086</v>
      </c>
      <c r="Q23" s="114" t="s">
        <v>580</v>
      </c>
      <c r="R23" s="116">
        <v>6100</v>
      </c>
      <c r="S23" s="116">
        <v>129</v>
      </c>
      <c r="T23" s="116">
        <v>3102</v>
      </c>
      <c r="U23" s="116">
        <v>65</v>
      </c>
      <c r="V23" s="116">
        <v>2998</v>
      </c>
      <c r="W23" s="116">
        <v>64</v>
      </c>
      <c r="X23" s="120">
        <v>6229</v>
      </c>
      <c r="Y23" s="116">
        <v>3167</v>
      </c>
      <c r="Z23" s="121">
        <v>3062</v>
      </c>
    </row>
    <row r="24" spans="1:26" ht="20.25" customHeight="1">
      <c r="A24" s="106" t="s">
        <v>477</v>
      </c>
      <c r="B24" s="100">
        <v>2391</v>
      </c>
      <c r="C24" s="100">
        <v>648</v>
      </c>
      <c r="D24" s="100">
        <v>1743</v>
      </c>
      <c r="F24" s="106" t="s">
        <v>40</v>
      </c>
      <c r="G24" s="100">
        <v>1372</v>
      </c>
      <c r="H24" s="100">
        <v>721</v>
      </c>
      <c r="I24" s="100">
        <v>651</v>
      </c>
      <c r="K24" s="106" t="s">
        <v>190</v>
      </c>
      <c r="L24" s="100">
        <v>2416</v>
      </c>
      <c r="M24" s="100">
        <v>1172</v>
      </c>
      <c r="N24" s="100">
        <v>1244</v>
      </c>
      <c r="Q24" s="40" t="s">
        <v>152</v>
      </c>
      <c r="R24" s="115">
        <v>1311</v>
      </c>
      <c r="S24" s="115">
        <v>24</v>
      </c>
      <c r="T24" s="115">
        <v>681</v>
      </c>
      <c r="U24" s="115">
        <v>16</v>
      </c>
      <c r="V24" s="115">
        <v>630</v>
      </c>
      <c r="W24" s="115">
        <v>8</v>
      </c>
      <c r="X24" s="119">
        <v>1335</v>
      </c>
      <c r="Y24" s="115">
        <v>697</v>
      </c>
      <c r="Z24" s="100">
        <v>638</v>
      </c>
    </row>
    <row r="25" spans="1:26" ht="20.25" customHeight="1">
      <c r="A25" s="106" t="s">
        <v>49</v>
      </c>
      <c r="B25" s="100">
        <v>851</v>
      </c>
      <c r="C25" s="100">
        <v>148</v>
      </c>
      <c r="D25" s="100">
        <v>703</v>
      </c>
      <c r="F25" s="106" t="s">
        <v>488</v>
      </c>
      <c r="G25" s="100">
        <v>1373</v>
      </c>
      <c r="H25" s="100">
        <v>678</v>
      </c>
      <c r="I25" s="100">
        <v>695</v>
      </c>
      <c r="K25" s="106" t="s">
        <v>533</v>
      </c>
      <c r="L25" s="100">
        <v>2296</v>
      </c>
      <c r="M25" s="100">
        <v>1112</v>
      </c>
      <c r="N25" s="100">
        <v>1184</v>
      </c>
      <c r="Q25" s="40" t="s">
        <v>581</v>
      </c>
      <c r="R25" s="115">
        <v>1344</v>
      </c>
      <c r="S25" s="115">
        <v>23</v>
      </c>
      <c r="T25" s="115">
        <v>686</v>
      </c>
      <c r="U25" s="115">
        <v>12</v>
      </c>
      <c r="V25" s="115">
        <v>658</v>
      </c>
      <c r="W25" s="115">
        <v>11</v>
      </c>
      <c r="X25" s="119">
        <v>1367</v>
      </c>
      <c r="Y25" s="115">
        <v>698</v>
      </c>
      <c r="Z25" s="100">
        <v>669</v>
      </c>
    </row>
    <row r="26" spans="1:26" ht="20.25" customHeight="1">
      <c r="A26" s="107" t="s">
        <v>478</v>
      </c>
      <c r="B26" s="108">
        <v>105</v>
      </c>
      <c r="C26" s="108">
        <v>18</v>
      </c>
      <c r="D26" s="108">
        <v>87</v>
      </c>
      <c r="F26" s="106" t="s">
        <v>400</v>
      </c>
      <c r="G26" s="100">
        <v>1476</v>
      </c>
      <c r="H26" s="100">
        <v>741</v>
      </c>
      <c r="I26" s="100">
        <v>735</v>
      </c>
      <c r="K26" s="106" t="s">
        <v>534</v>
      </c>
      <c r="L26" s="100">
        <v>2455</v>
      </c>
      <c r="M26" s="100">
        <v>1224</v>
      </c>
      <c r="N26" s="100">
        <v>1231</v>
      </c>
      <c r="Q26" s="40" t="s">
        <v>582</v>
      </c>
      <c r="R26" s="115">
        <v>1322</v>
      </c>
      <c r="S26" s="115">
        <v>31</v>
      </c>
      <c r="T26" s="115">
        <v>699</v>
      </c>
      <c r="U26" s="115">
        <v>14</v>
      </c>
      <c r="V26" s="115">
        <v>623</v>
      </c>
      <c r="W26" s="115">
        <v>17</v>
      </c>
      <c r="X26" s="119">
        <v>1353</v>
      </c>
      <c r="Y26" s="115">
        <v>713</v>
      </c>
      <c r="Z26" s="100">
        <v>640</v>
      </c>
    </row>
    <row r="27" spans="1:26" ht="20.25" customHeight="1">
      <c r="A27" s="35" t="s">
        <v>137</v>
      </c>
      <c r="F27" s="106" t="s">
        <v>444</v>
      </c>
      <c r="G27" s="100">
        <v>1493</v>
      </c>
      <c r="H27" s="100">
        <v>793</v>
      </c>
      <c r="I27" s="100">
        <v>700</v>
      </c>
      <c r="K27" s="106" t="s">
        <v>535</v>
      </c>
      <c r="L27" s="100">
        <v>2533</v>
      </c>
      <c r="M27" s="100">
        <v>1205</v>
      </c>
      <c r="N27" s="100">
        <v>1328</v>
      </c>
      <c r="Q27" s="40" t="s">
        <v>175</v>
      </c>
      <c r="R27" s="115">
        <v>1346</v>
      </c>
      <c r="S27" s="115">
        <v>26</v>
      </c>
      <c r="T27" s="115">
        <v>708</v>
      </c>
      <c r="U27" s="115">
        <v>13</v>
      </c>
      <c r="V27" s="115">
        <v>638</v>
      </c>
      <c r="W27" s="115">
        <v>13</v>
      </c>
      <c r="X27" s="119">
        <v>1372</v>
      </c>
      <c r="Y27" s="115">
        <v>721</v>
      </c>
      <c r="Z27" s="100">
        <v>651</v>
      </c>
    </row>
    <row r="28" spans="1:26" ht="20.25" customHeight="1">
      <c r="A28" s="88" t="s">
        <v>237</v>
      </c>
      <c r="F28" s="106" t="s">
        <v>490</v>
      </c>
      <c r="G28" s="100">
        <v>1485</v>
      </c>
      <c r="H28" s="100">
        <v>808</v>
      </c>
      <c r="I28" s="100">
        <v>677</v>
      </c>
      <c r="K28" s="106" t="s">
        <v>536</v>
      </c>
      <c r="L28" s="100">
        <v>2600</v>
      </c>
      <c r="M28" s="100">
        <v>1246</v>
      </c>
      <c r="N28" s="100">
        <v>1354</v>
      </c>
      <c r="Q28" s="40" t="s">
        <v>247</v>
      </c>
      <c r="R28" s="115">
        <v>1286</v>
      </c>
      <c r="S28" s="115">
        <v>87</v>
      </c>
      <c r="T28" s="115">
        <v>641</v>
      </c>
      <c r="U28" s="115">
        <v>37</v>
      </c>
      <c r="V28" s="115">
        <v>645</v>
      </c>
      <c r="W28" s="115">
        <v>50</v>
      </c>
      <c r="X28" s="119">
        <v>1373</v>
      </c>
      <c r="Y28" s="115">
        <v>678</v>
      </c>
      <c r="Z28" s="100">
        <v>695</v>
      </c>
    </row>
    <row r="29" spans="1:26" ht="20.25" customHeight="1">
      <c r="F29" s="106" t="s">
        <v>492</v>
      </c>
      <c r="G29" s="100">
        <v>1433</v>
      </c>
      <c r="H29" s="100">
        <v>778</v>
      </c>
      <c r="I29" s="100">
        <v>655</v>
      </c>
      <c r="K29" s="106" t="s">
        <v>521</v>
      </c>
      <c r="L29" s="100">
        <v>2824</v>
      </c>
      <c r="M29" s="100">
        <v>1325</v>
      </c>
      <c r="N29" s="100">
        <v>1499</v>
      </c>
      <c r="Q29" s="114" t="s">
        <v>583</v>
      </c>
      <c r="R29" s="116">
        <v>6609</v>
      </c>
      <c r="S29" s="116">
        <v>191</v>
      </c>
      <c r="T29" s="116">
        <v>3415</v>
      </c>
      <c r="U29" s="116">
        <v>92</v>
      </c>
      <c r="V29" s="116">
        <v>3194</v>
      </c>
      <c r="W29" s="116">
        <v>99</v>
      </c>
      <c r="X29" s="120">
        <v>6800</v>
      </c>
      <c r="Y29" s="116">
        <v>3507</v>
      </c>
      <c r="Z29" s="121">
        <v>3293</v>
      </c>
    </row>
    <row r="30" spans="1:26" ht="20.25" customHeight="1">
      <c r="F30" s="106" t="s">
        <v>31</v>
      </c>
      <c r="G30" s="100">
        <v>1374</v>
      </c>
      <c r="H30" s="100">
        <v>740</v>
      </c>
      <c r="I30" s="100">
        <v>634</v>
      </c>
      <c r="K30" s="106" t="s">
        <v>195</v>
      </c>
      <c r="L30" s="100">
        <v>2753</v>
      </c>
      <c r="M30" s="100">
        <v>1318</v>
      </c>
      <c r="N30" s="100">
        <v>1435</v>
      </c>
      <c r="Q30" s="40" t="s">
        <v>90</v>
      </c>
      <c r="R30" s="115">
        <v>1353</v>
      </c>
      <c r="S30" s="115">
        <v>123</v>
      </c>
      <c r="T30" s="115">
        <v>677</v>
      </c>
      <c r="U30" s="115">
        <v>64</v>
      </c>
      <c r="V30" s="115">
        <v>676</v>
      </c>
      <c r="W30" s="115">
        <v>59</v>
      </c>
      <c r="X30" s="119">
        <v>1476</v>
      </c>
      <c r="Y30" s="115">
        <v>741</v>
      </c>
      <c r="Z30" s="100">
        <v>735</v>
      </c>
    </row>
    <row r="31" spans="1:26" ht="20.25" customHeight="1">
      <c r="F31" s="106" t="s">
        <v>275</v>
      </c>
      <c r="G31" s="100">
        <v>1360</v>
      </c>
      <c r="H31" s="100">
        <v>748</v>
      </c>
      <c r="I31" s="100">
        <v>612</v>
      </c>
      <c r="K31" s="106" t="s">
        <v>375</v>
      </c>
      <c r="L31" s="100">
        <v>2627</v>
      </c>
      <c r="M31" s="100">
        <v>1258</v>
      </c>
      <c r="N31" s="100">
        <v>1369</v>
      </c>
      <c r="Q31" s="40" t="s">
        <v>585</v>
      </c>
      <c r="R31" s="115">
        <v>1351</v>
      </c>
      <c r="S31" s="115">
        <v>142</v>
      </c>
      <c r="T31" s="115">
        <v>709</v>
      </c>
      <c r="U31" s="115">
        <v>84</v>
      </c>
      <c r="V31" s="115">
        <v>642</v>
      </c>
      <c r="W31" s="115">
        <v>58</v>
      </c>
      <c r="X31" s="119">
        <v>1493</v>
      </c>
      <c r="Y31" s="115">
        <v>793</v>
      </c>
      <c r="Z31" s="100">
        <v>700</v>
      </c>
    </row>
    <row r="32" spans="1:26" ht="20.25" customHeight="1">
      <c r="F32" s="106" t="s">
        <v>121</v>
      </c>
      <c r="G32" s="100">
        <v>1327</v>
      </c>
      <c r="H32" s="100">
        <v>688</v>
      </c>
      <c r="I32" s="100">
        <v>639</v>
      </c>
      <c r="K32" s="106" t="s">
        <v>537</v>
      </c>
      <c r="L32" s="100">
        <v>2144</v>
      </c>
      <c r="M32" s="100">
        <v>1010</v>
      </c>
      <c r="N32" s="100">
        <v>1134</v>
      </c>
      <c r="Q32" s="40" t="s">
        <v>587</v>
      </c>
      <c r="R32" s="115">
        <v>1295</v>
      </c>
      <c r="S32" s="115">
        <v>190</v>
      </c>
      <c r="T32" s="115">
        <v>686</v>
      </c>
      <c r="U32" s="115">
        <v>122</v>
      </c>
      <c r="V32" s="115">
        <v>609</v>
      </c>
      <c r="W32" s="115">
        <v>68</v>
      </c>
      <c r="X32" s="119">
        <v>1485</v>
      </c>
      <c r="Y32" s="115">
        <v>808</v>
      </c>
      <c r="Z32" s="100">
        <v>677</v>
      </c>
    </row>
    <row r="33" spans="6:26" ht="20.25" customHeight="1">
      <c r="F33" s="106" t="s">
        <v>59</v>
      </c>
      <c r="G33" s="100">
        <v>1386</v>
      </c>
      <c r="H33" s="100">
        <v>739</v>
      </c>
      <c r="I33" s="100">
        <v>647</v>
      </c>
      <c r="K33" s="106" t="s">
        <v>540</v>
      </c>
      <c r="L33" s="100">
        <v>1422</v>
      </c>
      <c r="M33" s="100">
        <v>669</v>
      </c>
      <c r="N33" s="100">
        <v>753</v>
      </c>
      <c r="Q33" s="40" t="s">
        <v>588</v>
      </c>
      <c r="R33" s="115">
        <v>1230</v>
      </c>
      <c r="S33" s="115">
        <v>203</v>
      </c>
      <c r="T33" s="115">
        <v>659</v>
      </c>
      <c r="U33" s="115">
        <v>119</v>
      </c>
      <c r="V33" s="115">
        <v>571</v>
      </c>
      <c r="W33" s="115">
        <v>84</v>
      </c>
      <c r="X33" s="119">
        <v>1433</v>
      </c>
      <c r="Y33" s="115">
        <v>778</v>
      </c>
      <c r="Z33" s="100">
        <v>655</v>
      </c>
    </row>
    <row r="34" spans="6:26" ht="20.25" customHeight="1">
      <c r="F34" s="106" t="s">
        <v>290</v>
      </c>
      <c r="G34" s="100">
        <v>1360</v>
      </c>
      <c r="H34" s="100">
        <v>743</v>
      </c>
      <c r="I34" s="100">
        <v>617</v>
      </c>
      <c r="K34" s="106" t="s">
        <v>541</v>
      </c>
      <c r="L34" s="100">
        <v>1669</v>
      </c>
      <c r="M34" s="100">
        <v>787</v>
      </c>
      <c r="N34" s="100">
        <v>882</v>
      </c>
      <c r="Q34" s="40" t="s">
        <v>589</v>
      </c>
      <c r="R34" s="115">
        <v>1162</v>
      </c>
      <c r="S34" s="115">
        <v>212</v>
      </c>
      <c r="T34" s="115">
        <v>592</v>
      </c>
      <c r="U34" s="115">
        <v>148</v>
      </c>
      <c r="V34" s="115">
        <v>570</v>
      </c>
      <c r="W34" s="115">
        <v>64</v>
      </c>
      <c r="X34" s="119">
        <v>1374</v>
      </c>
      <c r="Y34" s="115">
        <v>740</v>
      </c>
      <c r="Z34" s="100">
        <v>634</v>
      </c>
    </row>
    <row r="35" spans="6:26" ht="20.25" customHeight="1">
      <c r="F35" s="106" t="s">
        <v>494</v>
      </c>
      <c r="G35" s="100">
        <v>1331</v>
      </c>
      <c r="H35" s="100">
        <v>761</v>
      </c>
      <c r="I35" s="100">
        <v>570</v>
      </c>
      <c r="K35" s="106" t="s">
        <v>544</v>
      </c>
      <c r="L35" s="100">
        <v>1869</v>
      </c>
      <c r="M35" s="100">
        <v>842</v>
      </c>
      <c r="N35" s="100">
        <v>1027</v>
      </c>
      <c r="Q35" s="114" t="s">
        <v>590</v>
      </c>
      <c r="R35" s="116">
        <v>6391</v>
      </c>
      <c r="S35" s="116">
        <v>870</v>
      </c>
      <c r="T35" s="116">
        <v>3323</v>
      </c>
      <c r="U35" s="116">
        <v>537</v>
      </c>
      <c r="V35" s="116">
        <v>3068</v>
      </c>
      <c r="W35" s="116">
        <v>333</v>
      </c>
      <c r="X35" s="120">
        <v>7261</v>
      </c>
      <c r="Y35" s="116">
        <v>3860</v>
      </c>
      <c r="Z35" s="121">
        <v>3401</v>
      </c>
    </row>
    <row r="36" spans="6:26" ht="20.25" customHeight="1">
      <c r="F36" s="106" t="s">
        <v>262</v>
      </c>
      <c r="G36" s="100">
        <v>1305</v>
      </c>
      <c r="H36" s="100">
        <v>694</v>
      </c>
      <c r="I36" s="100">
        <v>611</v>
      </c>
      <c r="K36" s="106" t="s">
        <v>545</v>
      </c>
      <c r="L36" s="100">
        <v>1639</v>
      </c>
      <c r="M36" s="100">
        <v>735</v>
      </c>
      <c r="N36" s="100">
        <v>904</v>
      </c>
      <c r="Q36" s="40" t="s">
        <v>592</v>
      </c>
      <c r="R36" s="115">
        <v>1156</v>
      </c>
      <c r="S36" s="115">
        <v>204</v>
      </c>
      <c r="T36" s="115">
        <v>611</v>
      </c>
      <c r="U36" s="115">
        <v>137</v>
      </c>
      <c r="V36" s="115">
        <v>545</v>
      </c>
      <c r="W36" s="115">
        <v>67</v>
      </c>
      <c r="X36" s="119">
        <v>1360</v>
      </c>
      <c r="Y36" s="115">
        <v>748</v>
      </c>
      <c r="Z36" s="100">
        <v>612</v>
      </c>
    </row>
    <row r="37" spans="6:26" ht="20.25" customHeight="1">
      <c r="F37" s="106" t="s">
        <v>177</v>
      </c>
      <c r="G37" s="100">
        <v>1373</v>
      </c>
      <c r="H37" s="100">
        <v>769</v>
      </c>
      <c r="I37" s="100">
        <v>604</v>
      </c>
      <c r="K37" s="106" t="s">
        <v>347</v>
      </c>
      <c r="L37" s="100">
        <v>1659</v>
      </c>
      <c r="M37" s="100">
        <v>743</v>
      </c>
      <c r="N37" s="100">
        <v>916</v>
      </c>
      <c r="Q37" s="40" t="s">
        <v>594</v>
      </c>
      <c r="R37" s="115">
        <v>1119</v>
      </c>
      <c r="S37" s="115">
        <v>208</v>
      </c>
      <c r="T37" s="115">
        <v>566</v>
      </c>
      <c r="U37" s="115">
        <v>122</v>
      </c>
      <c r="V37" s="115">
        <v>553</v>
      </c>
      <c r="W37" s="115">
        <v>86</v>
      </c>
      <c r="X37" s="119">
        <v>1327</v>
      </c>
      <c r="Y37" s="115">
        <v>688</v>
      </c>
      <c r="Z37" s="100">
        <v>639</v>
      </c>
    </row>
    <row r="38" spans="6:26" ht="20.25" customHeight="1">
      <c r="F38" s="106" t="s">
        <v>495</v>
      </c>
      <c r="G38" s="100">
        <v>1489</v>
      </c>
      <c r="H38" s="100">
        <v>783</v>
      </c>
      <c r="I38" s="100">
        <v>706</v>
      </c>
      <c r="K38" s="106" t="s">
        <v>291</v>
      </c>
      <c r="L38" s="100">
        <v>1501</v>
      </c>
      <c r="M38" s="100">
        <v>635</v>
      </c>
      <c r="N38" s="100">
        <v>866</v>
      </c>
      <c r="Q38" s="40" t="s">
        <v>115</v>
      </c>
      <c r="R38" s="115">
        <v>1158</v>
      </c>
      <c r="S38" s="115">
        <v>228</v>
      </c>
      <c r="T38" s="115">
        <v>598</v>
      </c>
      <c r="U38" s="115">
        <v>141</v>
      </c>
      <c r="V38" s="115">
        <v>560</v>
      </c>
      <c r="W38" s="115">
        <v>87</v>
      </c>
      <c r="X38" s="119">
        <v>1386</v>
      </c>
      <c r="Y38" s="115">
        <v>739</v>
      </c>
      <c r="Z38" s="100">
        <v>647</v>
      </c>
    </row>
    <row r="39" spans="6:26" ht="20.25" customHeight="1">
      <c r="F39" s="106" t="s">
        <v>498</v>
      </c>
      <c r="G39" s="100">
        <v>1506</v>
      </c>
      <c r="H39" s="100">
        <v>838</v>
      </c>
      <c r="I39" s="100">
        <v>668</v>
      </c>
      <c r="K39" s="106" t="s">
        <v>546</v>
      </c>
      <c r="L39" s="100">
        <v>1246</v>
      </c>
      <c r="M39" s="100">
        <v>518</v>
      </c>
      <c r="N39" s="100">
        <v>728</v>
      </c>
      <c r="Q39" s="40" t="s">
        <v>53</v>
      </c>
      <c r="R39" s="115">
        <v>1136</v>
      </c>
      <c r="S39" s="115">
        <v>224</v>
      </c>
      <c r="T39" s="115">
        <v>590</v>
      </c>
      <c r="U39" s="115">
        <v>153</v>
      </c>
      <c r="V39" s="115">
        <v>546</v>
      </c>
      <c r="W39" s="115">
        <v>71</v>
      </c>
      <c r="X39" s="119">
        <v>1360</v>
      </c>
      <c r="Y39" s="115">
        <v>743</v>
      </c>
      <c r="Z39" s="100">
        <v>617</v>
      </c>
    </row>
    <row r="40" spans="6:26" ht="20.25" customHeight="1">
      <c r="F40" s="106" t="s">
        <v>502</v>
      </c>
      <c r="G40" s="100">
        <v>1492</v>
      </c>
      <c r="H40" s="100">
        <v>820</v>
      </c>
      <c r="I40" s="100">
        <v>672</v>
      </c>
      <c r="K40" s="110" t="s">
        <v>547</v>
      </c>
      <c r="L40" s="112">
        <v>1062</v>
      </c>
      <c r="M40" s="100">
        <v>441</v>
      </c>
      <c r="N40" s="100">
        <v>621</v>
      </c>
      <c r="Q40" s="40" t="s">
        <v>517</v>
      </c>
      <c r="R40" s="115">
        <v>1175</v>
      </c>
      <c r="S40" s="115">
        <v>156</v>
      </c>
      <c r="T40" s="115">
        <v>663</v>
      </c>
      <c r="U40" s="115">
        <v>98</v>
      </c>
      <c r="V40" s="115">
        <v>512</v>
      </c>
      <c r="W40" s="115">
        <v>58</v>
      </c>
      <c r="X40" s="119">
        <v>1331</v>
      </c>
      <c r="Y40" s="115">
        <v>761</v>
      </c>
      <c r="Z40" s="100">
        <v>570</v>
      </c>
    </row>
    <row r="41" spans="6:26" ht="20.25" customHeight="1">
      <c r="F41" s="106" t="s">
        <v>333</v>
      </c>
      <c r="G41" s="100">
        <v>1566</v>
      </c>
      <c r="H41" s="100">
        <v>804</v>
      </c>
      <c r="I41" s="100">
        <v>762</v>
      </c>
      <c r="K41" s="110" t="s">
        <v>549</v>
      </c>
      <c r="L41" s="112">
        <v>1095</v>
      </c>
      <c r="M41" s="100">
        <v>443</v>
      </c>
      <c r="N41" s="100">
        <v>652</v>
      </c>
      <c r="Q41" s="114" t="s">
        <v>595</v>
      </c>
      <c r="R41" s="116">
        <v>5744</v>
      </c>
      <c r="S41" s="116">
        <v>1020</v>
      </c>
      <c r="T41" s="116">
        <v>3028</v>
      </c>
      <c r="U41" s="116">
        <v>651</v>
      </c>
      <c r="V41" s="116">
        <v>2716</v>
      </c>
      <c r="W41" s="116">
        <v>369</v>
      </c>
      <c r="X41" s="120">
        <v>6764</v>
      </c>
      <c r="Y41" s="116">
        <v>3679</v>
      </c>
      <c r="Z41" s="121">
        <v>3085</v>
      </c>
    </row>
    <row r="42" spans="6:26" ht="20.25" customHeight="1">
      <c r="F42" s="106" t="s">
        <v>504</v>
      </c>
      <c r="G42" s="100">
        <v>1577</v>
      </c>
      <c r="H42" s="100">
        <v>823</v>
      </c>
      <c r="I42" s="100">
        <v>754</v>
      </c>
      <c r="K42" s="110" t="s">
        <v>550</v>
      </c>
      <c r="L42" s="112">
        <v>978</v>
      </c>
      <c r="M42" s="100">
        <v>364</v>
      </c>
      <c r="N42" s="100">
        <v>614</v>
      </c>
      <c r="Q42" s="40" t="s">
        <v>452</v>
      </c>
      <c r="R42" s="115">
        <v>1138</v>
      </c>
      <c r="S42" s="115">
        <v>167</v>
      </c>
      <c r="T42" s="115">
        <v>581</v>
      </c>
      <c r="U42" s="115">
        <v>113</v>
      </c>
      <c r="V42" s="115">
        <v>557</v>
      </c>
      <c r="W42" s="115">
        <v>54</v>
      </c>
      <c r="X42" s="119">
        <v>1305</v>
      </c>
      <c r="Y42" s="115">
        <v>694</v>
      </c>
      <c r="Z42" s="100">
        <v>611</v>
      </c>
    </row>
    <row r="43" spans="6:26" ht="20.25" customHeight="1">
      <c r="F43" s="106" t="s">
        <v>260</v>
      </c>
      <c r="G43" s="100">
        <v>1578</v>
      </c>
      <c r="H43" s="100">
        <v>836</v>
      </c>
      <c r="I43" s="100">
        <v>742</v>
      </c>
      <c r="K43" s="110" t="s">
        <v>555</v>
      </c>
      <c r="L43" s="112">
        <v>931</v>
      </c>
      <c r="M43" s="100">
        <v>333</v>
      </c>
      <c r="N43" s="100">
        <v>598</v>
      </c>
      <c r="Q43" s="40" t="s">
        <v>596</v>
      </c>
      <c r="R43" s="115">
        <v>1225</v>
      </c>
      <c r="S43" s="115">
        <v>148</v>
      </c>
      <c r="T43" s="115">
        <v>672</v>
      </c>
      <c r="U43" s="115">
        <v>97</v>
      </c>
      <c r="V43" s="115">
        <v>553</v>
      </c>
      <c r="W43" s="115">
        <v>51</v>
      </c>
      <c r="X43" s="119">
        <v>1373</v>
      </c>
      <c r="Y43" s="115">
        <v>769</v>
      </c>
      <c r="Z43" s="100">
        <v>604</v>
      </c>
    </row>
    <row r="44" spans="6:26" ht="20.25" customHeight="1">
      <c r="F44" s="106" t="s">
        <v>499</v>
      </c>
      <c r="G44" s="100">
        <v>1681</v>
      </c>
      <c r="H44" s="100">
        <v>896</v>
      </c>
      <c r="I44" s="100">
        <v>785</v>
      </c>
      <c r="K44" s="110" t="s">
        <v>556</v>
      </c>
      <c r="L44" s="112">
        <v>717</v>
      </c>
      <c r="M44" s="100">
        <v>237</v>
      </c>
      <c r="N44" s="100">
        <v>480</v>
      </c>
      <c r="Q44" s="40" t="s">
        <v>429</v>
      </c>
      <c r="R44" s="115">
        <v>1332</v>
      </c>
      <c r="S44" s="115">
        <v>157</v>
      </c>
      <c r="T44" s="115">
        <v>688</v>
      </c>
      <c r="U44" s="115">
        <v>95</v>
      </c>
      <c r="V44" s="115">
        <v>644</v>
      </c>
      <c r="W44" s="115">
        <v>62</v>
      </c>
      <c r="X44" s="119">
        <v>1489</v>
      </c>
      <c r="Y44" s="115">
        <v>783</v>
      </c>
      <c r="Z44" s="100">
        <v>706</v>
      </c>
    </row>
    <row r="45" spans="6:26" ht="20.25" customHeight="1">
      <c r="F45" s="106" t="s">
        <v>7</v>
      </c>
      <c r="G45" s="100">
        <v>1744</v>
      </c>
      <c r="H45" s="100">
        <v>889</v>
      </c>
      <c r="I45" s="100">
        <v>855</v>
      </c>
      <c r="K45" s="106" t="s">
        <v>56</v>
      </c>
      <c r="L45" s="100">
        <v>620</v>
      </c>
      <c r="M45" s="100">
        <v>205</v>
      </c>
      <c r="N45" s="100">
        <v>415</v>
      </c>
      <c r="Q45" s="40" t="s">
        <v>191</v>
      </c>
      <c r="R45" s="115">
        <v>1363</v>
      </c>
      <c r="S45" s="115">
        <v>143</v>
      </c>
      <c r="T45" s="115">
        <v>747</v>
      </c>
      <c r="U45" s="115">
        <v>91</v>
      </c>
      <c r="V45" s="115">
        <v>616</v>
      </c>
      <c r="W45" s="115">
        <v>52</v>
      </c>
      <c r="X45" s="119">
        <v>1506</v>
      </c>
      <c r="Y45" s="115">
        <v>838</v>
      </c>
      <c r="Z45" s="100">
        <v>668</v>
      </c>
    </row>
    <row r="46" spans="6:26" ht="20.25" customHeight="1">
      <c r="F46" s="106" t="s">
        <v>505</v>
      </c>
      <c r="G46" s="100">
        <v>1764</v>
      </c>
      <c r="H46" s="100">
        <v>932</v>
      </c>
      <c r="I46" s="100">
        <v>832</v>
      </c>
      <c r="K46" s="106" t="s">
        <v>417</v>
      </c>
      <c r="L46" s="100">
        <v>577</v>
      </c>
      <c r="M46" s="100">
        <v>162</v>
      </c>
      <c r="N46" s="100">
        <v>415</v>
      </c>
      <c r="Q46" s="40" t="s">
        <v>350</v>
      </c>
      <c r="R46" s="115">
        <v>1372</v>
      </c>
      <c r="S46" s="115">
        <v>120</v>
      </c>
      <c r="T46" s="115">
        <v>742</v>
      </c>
      <c r="U46" s="115">
        <v>78</v>
      </c>
      <c r="V46" s="115">
        <v>630</v>
      </c>
      <c r="W46" s="115">
        <v>42</v>
      </c>
      <c r="X46" s="119">
        <v>1492</v>
      </c>
      <c r="Y46" s="115">
        <v>820</v>
      </c>
      <c r="Z46" s="100">
        <v>672</v>
      </c>
    </row>
    <row r="47" spans="6:26" ht="20.25" customHeight="1">
      <c r="F47" s="106" t="s">
        <v>318</v>
      </c>
      <c r="G47" s="100">
        <v>1862</v>
      </c>
      <c r="H47" s="100">
        <v>999</v>
      </c>
      <c r="I47" s="100">
        <v>863</v>
      </c>
      <c r="K47" s="106" t="s">
        <v>557</v>
      </c>
      <c r="L47" s="100">
        <v>468</v>
      </c>
      <c r="M47" s="100">
        <v>115</v>
      </c>
      <c r="N47" s="100">
        <v>353</v>
      </c>
      <c r="Q47" s="114" t="s">
        <v>553</v>
      </c>
      <c r="R47" s="116">
        <v>6430</v>
      </c>
      <c r="S47" s="116">
        <v>735</v>
      </c>
      <c r="T47" s="116">
        <v>3430</v>
      </c>
      <c r="U47" s="116">
        <v>474</v>
      </c>
      <c r="V47" s="116">
        <v>3000</v>
      </c>
      <c r="W47" s="116">
        <v>261</v>
      </c>
      <c r="X47" s="120">
        <v>7165</v>
      </c>
      <c r="Y47" s="116">
        <v>3904</v>
      </c>
      <c r="Z47" s="121">
        <v>3261</v>
      </c>
    </row>
    <row r="48" spans="6:26" ht="20.25" customHeight="1">
      <c r="F48" s="106" t="s">
        <v>507</v>
      </c>
      <c r="G48" s="100">
        <v>1806</v>
      </c>
      <c r="H48" s="100">
        <v>945</v>
      </c>
      <c r="I48" s="100">
        <v>861</v>
      </c>
      <c r="K48" s="106" t="s">
        <v>558</v>
      </c>
      <c r="L48" s="100">
        <v>413</v>
      </c>
      <c r="M48" s="100">
        <v>103</v>
      </c>
      <c r="N48" s="100">
        <v>310</v>
      </c>
      <c r="Q48" s="40" t="s">
        <v>405</v>
      </c>
      <c r="R48" s="115">
        <v>1463</v>
      </c>
      <c r="S48" s="115">
        <v>103</v>
      </c>
      <c r="T48" s="115">
        <v>741</v>
      </c>
      <c r="U48" s="115">
        <v>63</v>
      </c>
      <c r="V48" s="115">
        <v>722</v>
      </c>
      <c r="W48" s="115">
        <v>40</v>
      </c>
      <c r="X48" s="119">
        <v>1566</v>
      </c>
      <c r="Y48" s="115">
        <v>804</v>
      </c>
      <c r="Z48" s="100">
        <v>762</v>
      </c>
    </row>
    <row r="49" spans="6:26" ht="20.25" customHeight="1">
      <c r="F49" s="106" t="s">
        <v>266</v>
      </c>
      <c r="G49" s="100">
        <v>1996</v>
      </c>
      <c r="H49" s="100">
        <v>1072</v>
      </c>
      <c r="I49" s="100">
        <v>924</v>
      </c>
      <c r="K49" s="106" t="s">
        <v>561</v>
      </c>
      <c r="L49" s="100">
        <v>313</v>
      </c>
      <c r="M49" s="100">
        <v>63</v>
      </c>
      <c r="N49" s="100">
        <v>250</v>
      </c>
      <c r="Q49" s="40" t="s">
        <v>282</v>
      </c>
      <c r="R49" s="115">
        <v>1467</v>
      </c>
      <c r="S49" s="115">
        <v>110</v>
      </c>
      <c r="T49" s="115">
        <v>758</v>
      </c>
      <c r="U49" s="115">
        <v>65</v>
      </c>
      <c r="V49" s="115">
        <v>709</v>
      </c>
      <c r="W49" s="115">
        <v>45</v>
      </c>
      <c r="X49" s="119">
        <v>1577</v>
      </c>
      <c r="Y49" s="115">
        <v>823</v>
      </c>
      <c r="Z49" s="100">
        <v>754</v>
      </c>
    </row>
    <row r="50" spans="6:26" ht="20.25" customHeight="1">
      <c r="F50" s="106" t="s">
        <v>509</v>
      </c>
      <c r="G50" s="100">
        <v>1961</v>
      </c>
      <c r="H50" s="100">
        <v>1009</v>
      </c>
      <c r="I50" s="100">
        <v>952</v>
      </c>
      <c r="K50" s="110" t="s">
        <v>526</v>
      </c>
      <c r="L50" s="112">
        <v>270</v>
      </c>
      <c r="M50" s="100">
        <v>50</v>
      </c>
      <c r="N50" s="100">
        <v>220</v>
      </c>
      <c r="Q50" s="40" t="s">
        <v>597</v>
      </c>
      <c r="R50" s="115">
        <v>1493</v>
      </c>
      <c r="S50" s="115">
        <v>85</v>
      </c>
      <c r="T50" s="115">
        <v>779</v>
      </c>
      <c r="U50" s="115">
        <v>57</v>
      </c>
      <c r="V50" s="115">
        <v>714</v>
      </c>
      <c r="W50" s="115">
        <v>28</v>
      </c>
      <c r="X50" s="119">
        <v>1578</v>
      </c>
      <c r="Y50" s="115">
        <v>836</v>
      </c>
      <c r="Z50" s="100">
        <v>742</v>
      </c>
    </row>
    <row r="51" spans="6:26" ht="20.25" customHeight="1">
      <c r="F51" s="106" t="s">
        <v>82</v>
      </c>
      <c r="G51" s="100">
        <v>1991</v>
      </c>
      <c r="H51" s="100">
        <v>1055</v>
      </c>
      <c r="I51" s="100">
        <v>936</v>
      </c>
      <c r="K51" s="110" t="s">
        <v>562</v>
      </c>
      <c r="L51" s="112">
        <v>218</v>
      </c>
      <c r="M51" s="100">
        <v>48</v>
      </c>
      <c r="N51" s="100">
        <v>170</v>
      </c>
      <c r="Q51" s="40" t="s">
        <v>522</v>
      </c>
      <c r="R51" s="115">
        <v>1601</v>
      </c>
      <c r="S51" s="115">
        <v>80</v>
      </c>
      <c r="T51" s="115">
        <v>849</v>
      </c>
      <c r="U51" s="115">
        <v>47</v>
      </c>
      <c r="V51" s="115">
        <v>752</v>
      </c>
      <c r="W51" s="115">
        <v>33</v>
      </c>
      <c r="X51" s="119">
        <v>1681</v>
      </c>
      <c r="Y51" s="115">
        <v>896</v>
      </c>
      <c r="Z51" s="100">
        <v>785</v>
      </c>
    </row>
    <row r="52" spans="6:26" ht="20.25" customHeight="1">
      <c r="F52" s="106" t="s">
        <v>511</v>
      </c>
      <c r="G52" s="100">
        <v>2230</v>
      </c>
      <c r="H52" s="100">
        <v>1215</v>
      </c>
      <c r="I52" s="100">
        <v>1015</v>
      </c>
      <c r="K52" s="110" t="s">
        <v>185</v>
      </c>
      <c r="L52" s="112">
        <v>151</v>
      </c>
      <c r="M52" s="100">
        <v>24</v>
      </c>
      <c r="N52" s="100">
        <v>127</v>
      </c>
      <c r="Q52" s="40" t="s">
        <v>392</v>
      </c>
      <c r="R52" s="115">
        <v>1664</v>
      </c>
      <c r="S52" s="115">
        <v>80</v>
      </c>
      <c r="T52" s="115">
        <v>849</v>
      </c>
      <c r="U52" s="115">
        <v>40</v>
      </c>
      <c r="V52" s="115">
        <v>815</v>
      </c>
      <c r="W52" s="115">
        <v>40</v>
      </c>
      <c r="X52" s="119">
        <v>1744</v>
      </c>
      <c r="Y52" s="115">
        <v>889</v>
      </c>
      <c r="Z52" s="100">
        <v>855</v>
      </c>
    </row>
    <row r="53" spans="6:26" ht="20.25" customHeight="1">
      <c r="F53" s="106" t="s">
        <v>512</v>
      </c>
      <c r="G53" s="100">
        <v>2174</v>
      </c>
      <c r="H53" s="100">
        <v>1133</v>
      </c>
      <c r="I53" s="100">
        <v>1041</v>
      </c>
      <c r="K53" s="110" t="s">
        <v>316</v>
      </c>
      <c r="L53" s="112">
        <v>140</v>
      </c>
      <c r="M53" s="100">
        <v>16</v>
      </c>
      <c r="N53" s="100">
        <v>124</v>
      </c>
      <c r="Q53" s="114" t="s">
        <v>249</v>
      </c>
      <c r="R53" s="116">
        <v>7688</v>
      </c>
      <c r="S53" s="116">
        <v>458</v>
      </c>
      <c r="T53" s="116">
        <v>3976</v>
      </c>
      <c r="U53" s="116">
        <v>272</v>
      </c>
      <c r="V53" s="116">
        <v>3712</v>
      </c>
      <c r="W53" s="116">
        <v>186</v>
      </c>
      <c r="X53" s="120">
        <v>8146</v>
      </c>
      <c r="Y53" s="116">
        <v>4248</v>
      </c>
      <c r="Z53" s="121">
        <v>3898</v>
      </c>
    </row>
    <row r="54" spans="6:26" ht="20.25" customHeight="1">
      <c r="F54" s="106" t="s">
        <v>514</v>
      </c>
      <c r="G54" s="100">
        <v>2278</v>
      </c>
      <c r="H54" s="100">
        <v>1248</v>
      </c>
      <c r="I54" s="100">
        <v>1030</v>
      </c>
      <c r="K54" s="110" t="s">
        <v>564</v>
      </c>
      <c r="L54" s="112">
        <v>72</v>
      </c>
      <c r="M54" s="100">
        <v>10</v>
      </c>
      <c r="N54" s="100">
        <v>62</v>
      </c>
      <c r="Q54" s="40" t="s">
        <v>234</v>
      </c>
      <c r="R54" s="115">
        <v>1690</v>
      </c>
      <c r="S54" s="115">
        <v>74</v>
      </c>
      <c r="T54" s="115">
        <v>888</v>
      </c>
      <c r="U54" s="115">
        <v>44</v>
      </c>
      <c r="V54" s="115">
        <v>802</v>
      </c>
      <c r="W54" s="115">
        <v>30</v>
      </c>
      <c r="X54" s="119">
        <v>1764</v>
      </c>
      <c r="Y54" s="115">
        <v>932</v>
      </c>
      <c r="Z54" s="100">
        <v>832</v>
      </c>
    </row>
    <row r="55" spans="6:26" ht="20.25" customHeight="1">
      <c r="F55" s="107" t="s">
        <v>180</v>
      </c>
      <c r="G55" s="108">
        <v>2382</v>
      </c>
      <c r="H55" s="108">
        <v>1275</v>
      </c>
      <c r="I55" s="108">
        <v>1107</v>
      </c>
      <c r="K55" s="111" t="s">
        <v>470</v>
      </c>
      <c r="L55" s="113">
        <v>105</v>
      </c>
      <c r="M55" s="108">
        <v>18</v>
      </c>
      <c r="N55" s="108">
        <v>87</v>
      </c>
      <c r="Q55" s="40" t="s">
        <v>461</v>
      </c>
      <c r="R55" s="115">
        <v>1786</v>
      </c>
      <c r="S55" s="115">
        <v>76</v>
      </c>
      <c r="T55" s="115">
        <v>958</v>
      </c>
      <c r="U55" s="115">
        <v>41</v>
      </c>
      <c r="V55" s="115">
        <v>828</v>
      </c>
      <c r="W55" s="115">
        <v>35</v>
      </c>
      <c r="X55" s="119">
        <v>1862</v>
      </c>
      <c r="Y55" s="115">
        <v>999</v>
      </c>
      <c r="Z55" s="100">
        <v>863</v>
      </c>
    </row>
    <row r="56" spans="6:26" ht="20.25" customHeight="1">
      <c r="K56" s="110"/>
      <c r="N56" s="56"/>
      <c r="Q56" s="40" t="s">
        <v>598</v>
      </c>
      <c r="R56" s="115">
        <v>1731</v>
      </c>
      <c r="S56" s="115">
        <v>75</v>
      </c>
      <c r="T56" s="115">
        <v>908</v>
      </c>
      <c r="U56" s="115">
        <v>37</v>
      </c>
      <c r="V56" s="115">
        <v>823</v>
      </c>
      <c r="W56" s="115">
        <v>38</v>
      </c>
      <c r="X56" s="119">
        <v>1806</v>
      </c>
      <c r="Y56" s="115">
        <v>945</v>
      </c>
      <c r="Z56" s="100">
        <v>861</v>
      </c>
    </row>
    <row r="57" spans="6:26">
      <c r="Q57" s="40" t="s">
        <v>599</v>
      </c>
      <c r="R57" s="115">
        <v>1933</v>
      </c>
      <c r="S57" s="115">
        <v>63</v>
      </c>
      <c r="T57" s="115">
        <v>1038</v>
      </c>
      <c r="U57" s="115">
        <v>34</v>
      </c>
      <c r="V57" s="115">
        <v>895</v>
      </c>
      <c r="W57" s="115">
        <v>29</v>
      </c>
      <c r="X57" s="119">
        <v>1996</v>
      </c>
      <c r="Y57" s="115">
        <v>1072</v>
      </c>
      <c r="Z57" s="100">
        <v>924</v>
      </c>
    </row>
    <row r="58" spans="6:26">
      <c r="Q58" s="40" t="s">
        <v>600</v>
      </c>
      <c r="R58" s="115">
        <v>1885</v>
      </c>
      <c r="S58" s="115">
        <v>76</v>
      </c>
      <c r="T58" s="115">
        <v>968</v>
      </c>
      <c r="U58" s="115">
        <v>41</v>
      </c>
      <c r="V58" s="115">
        <v>917</v>
      </c>
      <c r="W58" s="115">
        <v>35</v>
      </c>
      <c r="X58" s="119">
        <v>1961</v>
      </c>
      <c r="Y58" s="115">
        <v>1009</v>
      </c>
      <c r="Z58" s="100">
        <v>952</v>
      </c>
    </row>
    <row r="59" spans="6:26">
      <c r="Q59" s="114" t="s">
        <v>601</v>
      </c>
      <c r="R59" s="116">
        <v>9025</v>
      </c>
      <c r="S59" s="116">
        <v>364</v>
      </c>
      <c r="T59" s="116">
        <v>4760</v>
      </c>
      <c r="U59" s="116">
        <v>197</v>
      </c>
      <c r="V59" s="116">
        <v>4265</v>
      </c>
      <c r="W59" s="116">
        <v>167</v>
      </c>
      <c r="X59" s="120">
        <v>9389</v>
      </c>
      <c r="Y59" s="116">
        <v>4957</v>
      </c>
      <c r="Z59" s="121">
        <v>4432</v>
      </c>
    </row>
    <row r="60" spans="6:26">
      <c r="Q60" s="40" t="s">
        <v>285</v>
      </c>
      <c r="R60" s="115">
        <v>1940</v>
      </c>
      <c r="S60" s="115">
        <v>51</v>
      </c>
      <c r="T60" s="115">
        <v>1035</v>
      </c>
      <c r="U60" s="115">
        <v>20</v>
      </c>
      <c r="V60" s="115">
        <v>905</v>
      </c>
      <c r="W60" s="115">
        <v>31</v>
      </c>
      <c r="X60" s="119">
        <v>1991</v>
      </c>
      <c r="Y60" s="115">
        <v>1055</v>
      </c>
      <c r="Z60" s="100">
        <v>936</v>
      </c>
    </row>
    <row r="61" spans="6:26">
      <c r="Q61" s="40" t="s">
        <v>603</v>
      </c>
      <c r="R61" s="115">
        <v>2174</v>
      </c>
      <c r="S61" s="115">
        <v>56</v>
      </c>
      <c r="T61" s="115">
        <v>1188</v>
      </c>
      <c r="U61" s="115">
        <v>27</v>
      </c>
      <c r="V61" s="115">
        <v>986</v>
      </c>
      <c r="W61" s="115">
        <v>29</v>
      </c>
      <c r="X61" s="119">
        <v>2230</v>
      </c>
      <c r="Y61" s="115">
        <v>1215</v>
      </c>
      <c r="Z61" s="100">
        <v>1015</v>
      </c>
    </row>
    <row r="62" spans="6:26">
      <c r="Q62" s="40" t="s">
        <v>364</v>
      </c>
      <c r="R62" s="115">
        <v>2122</v>
      </c>
      <c r="S62" s="115">
        <v>52</v>
      </c>
      <c r="T62" s="115">
        <v>1110</v>
      </c>
      <c r="U62" s="115">
        <v>23</v>
      </c>
      <c r="V62" s="115">
        <v>1012</v>
      </c>
      <c r="W62" s="115">
        <v>29</v>
      </c>
      <c r="X62" s="119">
        <v>2174</v>
      </c>
      <c r="Y62" s="115">
        <v>1133</v>
      </c>
      <c r="Z62" s="100">
        <v>1041</v>
      </c>
    </row>
    <row r="63" spans="6:26">
      <c r="Q63" s="40" t="s">
        <v>604</v>
      </c>
      <c r="R63" s="115">
        <v>2222</v>
      </c>
      <c r="S63" s="115">
        <v>56</v>
      </c>
      <c r="T63" s="115">
        <v>1218</v>
      </c>
      <c r="U63" s="115">
        <v>30</v>
      </c>
      <c r="V63" s="115">
        <v>1004</v>
      </c>
      <c r="W63" s="115">
        <v>26</v>
      </c>
      <c r="X63" s="119">
        <v>2278</v>
      </c>
      <c r="Y63" s="115">
        <v>1248</v>
      </c>
      <c r="Z63" s="100">
        <v>1030</v>
      </c>
    </row>
    <row r="64" spans="6:26">
      <c r="Q64" s="40" t="s">
        <v>606</v>
      </c>
      <c r="R64" s="115">
        <v>2329</v>
      </c>
      <c r="S64" s="115">
        <v>53</v>
      </c>
      <c r="T64" s="115">
        <v>1255</v>
      </c>
      <c r="U64" s="115">
        <v>20</v>
      </c>
      <c r="V64" s="115">
        <v>1074</v>
      </c>
      <c r="W64" s="115">
        <v>33</v>
      </c>
      <c r="X64" s="119">
        <v>2382</v>
      </c>
      <c r="Y64" s="115">
        <v>1275</v>
      </c>
      <c r="Z64" s="100">
        <v>1107</v>
      </c>
    </row>
    <row r="65" spans="17:26">
      <c r="Q65" s="114" t="s">
        <v>226</v>
      </c>
      <c r="R65" s="116">
        <v>10787</v>
      </c>
      <c r="S65" s="116">
        <v>268</v>
      </c>
      <c r="T65" s="116">
        <v>5806</v>
      </c>
      <c r="U65" s="116">
        <v>120</v>
      </c>
      <c r="V65" s="116">
        <v>4981</v>
      </c>
      <c r="W65" s="116">
        <v>148</v>
      </c>
      <c r="X65" s="120">
        <v>11055</v>
      </c>
      <c r="Y65" s="116">
        <v>5926</v>
      </c>
      <c r="Z65" s="121">
        <v>5129</v>
      </c>
    </row>
    <row r="66" spans="17:26">
      <c r="Q66" s="40" t="s">
        <v>94</v>
      </c>
      <c r="R66" s="115">
        <v>2421</v>
      </c>
      <c r="S66" s="115">
        <v>50</v>
      </c>
      <c r="T66" s="115">
        <v>1294</v>
      </c>
      <c r="U66" s="115">
        <v>19</v>
      </c>
      <c r="V66" s="115">
        <v>1127</v>
      </c>
      <c r="W66" s="115">
        <v>31</v>
      </c>
      <c r="X66" s="119">
        <v>2471</v>
      </c>
      <c r="Y66" s="115">
        <v>1313</v>
      </c>
      <c r="Z66" s="121">
        <v>1158</v>
      </c>
    </row>
    <row r="67" spans="17:26">
      <c r="Q67" s="40" t="s">
        <v>607</v>
      </c>
      <c r="R67" s="115">
        <v>2376</v>
      </c>
      <c r="S67" s="115">
        <v>39</v>
      </c>
      <c r="T67" s="115">
        <v>1286</v>
      </c>
      <c r="U67" s="115">
        <v>21</v>
      </c>
      <c r="V67" s="115">
        <v>1090</v>
      </c>
      <c r="W67" s="115">
        <v>18</v>
      </c>
      <c r="X67" s="119">
        <v>2415</v>
      </c>
      <c r="Y67" s="115">
        <v>1307</v>
      </c>
      <c r="Z67" s="100">
        <v>1108</v>
      </c>
    </row>
    <row r="68" spans="17:26">
      <c r="Q68" s="40" t="s">
        <v>524</v>
      </c>
      <c r="R68" s="115">
        <v>2399</v>
      </c>
      <c r="S68" s="115">
        <v>46</v>
      </c>
      <c r="T68" s="115">
        <v>1285</v>
      </c>
      <c r="U68" s="115">
        <v>18</v>
      </c>
      <c r="V68" s="115">
        <v>1114</v>
      </c>
      <c r="W68" s="115">
        <v>28</v>
      </c>
      <c r="X68" s="119">
        <v>2445</v>
      </c>
      <c r="Y68" s="115">
        <v>1303</v>
      </c>
      <c r="Z68" s="100">
        <v>1142</v>
      </c>
    </row>
    <row r="69" spans="17:26">
      <c r="Q69" s="40" t="s">
        <v>608</v>
      </c>
      <c r="R69" s="115">
        <v>2205</v>
      </c>
      <c r="S69" s="115">
        <v>52</v>
      </c>
      <c r="T69" s="115">
        <v>1109</v>
      </c>
      <c r="U69" s="115">
        <v>22</v>
      </c>
      <c r="V69" s="115">
        <v>1096</v>
      </c>
      <c r="W69" s="115">
        <v>30</v>
      </c>
      <c r="X69" s="119">
        <v>2257</v>
      </c>
      <c r="Y69" s="115">
        <v>1131</v>
      </c>
      <c r="Z69" s="100">
        <v>1126</v>
      </c>
    </row>
    <row r="70" spans="17:26">
      <c r="Q70" s="40" t="s">
        <v>578</v>
      </c>
      <c r="R70" s="115">
        <v>2003</v>
      </c>
      <c r="S70" s="115">
        <v>54</v>
      </c>
      <c r="T70" s="115">
        <v>1069</v>
      </c>
      <c r="U70" s="115">
        <v>32</v>
      </c>
      <c r="V70" s="115">
        <v>934</v>
      </c>
      <c r="W70" s="115">
        <v>22</v>
      </c>
      <c r="X70" s="119">
        <v>2057</v>
      </c>
      <c r="Y70" s="115">
        <v>1101</v>
      </c>
      <c r="Z70" s="100">
        <v>956</v>
      </c>
    </row>
    <row r="71" spans="17:26">
      <c r="Q71" s="114" t="s">
        <v>609</v>
      </c>
      <c r="R71" s="116">
        <v>11404</v>
      </c>
      <c r="S71" s="116">
        <v>241</v>
      </c>
      <c r="T71" s="116">
        <v>6043</v>
      </c>
      <c r="U71" s="116">
        <v>112</v>
      </c>
      <c r="V71" s="116">
        <v>5361</v>
      </c>
      <c r="W71" s="116">
        <v>129</v>
      </c>
      <c r="X71" s="120">
        <v>11645</v>
      </c>
      <c r="Y71" s="116">
        <v>6155</v>
      </c>
      <c r="Z71" s="100">
        <v>5490</v>
      </c>
    </row>
    <row r="72" spans="17:26">
      <c r="Q72" s="40" t="s">
        <v>35</v>
      </c>
      <c r="R72" s="115">
        <v>2052</v>
      </c>
      <c r="S72" s="115">
        <v>43</v>
      </c>
      <c r="T72" s="115">
        <v>1044</v>
      </c>
      <c r="U72" s="115">
        <v>21</v>
      </c>
      <c r="V72" s="115">
        <v>1008</v>
      </c>
      <c r="W72" s="115">
        <v>22</v>
      </c>
      <c r="X72" s="119">
        <v>2095</v>
      </c>
      <c r="Y72" s="115">
        <v>1065</v>
      </c>
      <c r="Z72" s="100">
        <v>1030</v>
      </c>
    </row>
    <row r="73" spans="17:26">
      <c r="Q73" s="40" t="s">
        <v>387</v>
      </c>
      <c r="R73" s="115">
        <v>2141</v>
      </c>
      <c r="S73" s="115">
        <v>51</v>
      </c>
      <c r="T73" s="115">
        <v>1097</v>
      </c>
      <c r="U73" s="115">
        <v>19</v>
      </c>
      <c r="V73" s="115">
        <v>1044</v>
      </c>
      <c r="W73" s="115">
        <v>32</v>
      </c>
      <c r="X73" s="119">
        <v>2192</v>
      </c>
      <c r="Y73" s="115">
        <v>1116</v>
      </c>
      <c r="Z73" s="100">
        <v>1076</v>
      </c>
    </row>
    <row r="74" spans="17:26">
      <c r="Q74" s="40" t="s">
        <v>610</v>
      </c>
      <c r="R74" s="115">
        <v>1764</v>
      </c>
      <c r="S74" s="115">
        <v>36</v>
      </c>
      <c r="T74" s="115">
        <v>902</v>
      </c>
      <c r="U74" s="115">
        <v>20</v>
      </c>
      <c r="V74" s="115">
        <v>862</v>
      </c>
      <c r="W74" s="115">
        <v>16</v>
      </c>
      <c r="X74" s="119">
        <v>1800</v>
      </c>
      <c r="Y74" s="115">
        <v>922</v>
      </c>
      <c r="Z74" s="100">
        <v>878</v>
      </c>
    </row>
    <row r="75" spans="17:26">
      <c r="Q75" s="40" t="s">
        <v>613</v>
      </c>
      <c r="R75" s="115">
        <v>1875</v>
      </c>
      <c r="S75" s="115">
        <v>38</v>
      </c>
      <c r="T75" s="115">
        <v>978</v>
      </c>
      <c r="U75" s="115">
        <v>19</v>
      </c>
      <c r="V75" s="115">
        <v>897</v>
      </c>
      <c r="W75" s="115">
        <v>19</v>
      </c>
      <c r="X75" s="119">
        <v>1913</v>
      </c>
      <c r="Y75" s="115">
        <v>997</v>
      </c>
      <c r="Z75" s="100">
        <v>916</v>
      </c>
    </row>
    <row r="76" spans="17:26">
      <c r="Q76" s="40" t="s">
        <v>162</v>
      </c>
      <c r="R76" s="115">
        <v>1892</v>
      </c>
      <c r="S76" s="115">
        <v>39</v>
      </c>
      <c r="T76" s="115">
        <v>969</v>
      </c>
      <c r="U76" s="115">
        <v>21</v>
      </c>
      <c r="V76" s="115">
        <v>923</v>
      </c>
      <c r="W76" s="115">
        <v>18</v>
      </c>
      <c r="X76" s="119">
        <v>1931</v>
      </c>
      <c r="Y76" s="115">
        <v>990</v>
      </c>
      <c r="Z76" s="100">
        <v>941</v>
      </c>
    </row>
    <row r="77" spans="17:26">
      <c r="Q77" s="114" t="s">
        <v>506</v>
      </c>
      <c r="R77" s="116">
        <v>9724</v>
      </c>
      <c r="S77" s="116">
        <v>207</v>
      </c>
      <c r="T77" s="116">
        <v>4990</v>
      </c>
      <c r="U77" s="116">
        <v>100</v>
      </c>
      <c r="V77" s="116">
        <v>4734</v>
      </c>
      <c r="W77" s="116">
        <v>107</v>
      </c>
      <c r="X77" s="120">
        <v>9931</v>
      </c>
      <c r="Y77" s="116">
        <v>5090</v>
      </c>
      <c r="Z77" s="100">
        <v>4841</v>
      </c>
    </row>
    <row r="78" spans="17:26">
      <c r="Q78" s="40" t="s">
        <v>615</v>
      </c>
      <c r="R78" s="115">
        <v>1749</v>
      </c>
      <c r="S78" s="115">
        <v>41</v>
      </c>
      <c r="T78" s="115">
        <v>920</v>
      </c>
      <c r="U78" s="115">
        <v>17</v>
      </c>
      <c r="V78" s="115">
        <v>829</v>
      </c>
      <c r="W78" s="115">
        <v>24</v>
      </c>
      <c r="X78" s="119">
        <v>1790</v>
      </c>
      <c r="Y78" s="115">
        <v>937</v>
      </c>
      <c r="Z78" s="100">
        <v>853</v>
      </c>
    </row>
    <row r="79" spans="17:26">
      <c r="Q79" s="40" t="s">
        <v>25</v>
      </c>
      <c r="R79" s="115">
        <v>1849</v>
      </c>
      <c r="S79" s="115">
        <v>38</v>
      </c>
      <c r="T79" s="115">
        <v>936</v>
      </c>
      <c r="U79" s="115">
        <v>14</v>
      </c>
      <c r="V79" s="115">
        <v>913</v>
      </c>
      <c r="W79" s="115">
        <v>24</v>
      </c>
      <c r="X79" s="119">
        <v>1887</v>
      </c>
      <c r="Y79" s="115">
        <v>950</v>
      </c>
      <c r="Z79" s="100">
        <v>937</v>
      </c>
    </row>
    <row r="80" spans="17:26">
      <c r="Q80" s="40" t="s">
        <v>67</v>
      </c>
      <c r="R80" s="115">
        <v>1799</v>
      </c>
      <c r="S80" s="115">
        <v>24</v>
      </c>
      <c r="T80" s="115">
        <v>911</v>
      </c>
      <c r="U80" s="115">
        <v>10</v>
      </c>
      <c r="V80" s="115">
        <v>888</v>
      </c>
      <c r="W80" s="115">
        <v>14</v>
      </c>
      <c r="X80" s="119">
        <v>1823</v>
      </c>
      <c r="Y80" s="115">
        <v>921</v>
      </c>
      <c r="Z80" s="100">
        <v>902</v>
      </c>
    </row>
    <row r="81" spans="17:26">
      <c r="Q81" s="40" t="s">
        <v>616</v>
      </c>
      <c r="R81" s="115">
        <v>1876</v>
      </c>
      <c r="S81" s="115">
        <v>25</v>
      </c>
      <c r="T81" s="115">
        <v>947</v>
      </c>
      <c r="U81" s="115">
        <v>8</v>
      </c>
      <c r="V81" s="115">
        <v>929</v>
      </c>
      <c r="W81" s="115">
        <v>17</v>
      </c>
      <c r="X81" s="119">
        <v>1901</v>
      </c>
      <c r="Y81" s="115">
        <v>955</v>
      </c>
      <c r="Z81" s="100">
        <v>946</v>
      </c>
    </row>
    <row r="82" spans="17:26">
      <c r="Q82" s="40" t="s">
        <v>413</v>
      </c>
      <c r="R82" s="115">
        <v>2008</v>
      </c>
      <c r="S82" s="115">
        <v>21</v>
      </c>
      <c r="T82" s="115">
        <v>1009</v>
      </c>
      <c r="U82" s="115">
        <v>11</v>
      </c>
      <c r="V82" s="115">
        <v>999</v>
      </c>
      <c r="W82" s="115">
        <v>10</v>
      </c>
      <c r="X82" s="119">
        <v>2029</v>
      </c>
      <c r="Y82" s="115">
        <v>1020</v>
      </c>
      <c r="Z82" s="100">
        <v>1009</v>
      </c>
    </row>
    <row r="83" spans="17:26">
      <c r="Q83" s="114" t="s">
        <v>617</v>
      </c>
      <c r="R83" s="116">
        <v>9281</v>
      </c>
      <c r="S83" s="116">
        <v>149</v>
      </c>
      <c r="T83" s="116">
        <v>4723</v>
      </c>
      <c r="U83" s="116">
        <v>60</v>
      </c>
      <c r="V83" s="116">
        <v>4558</v>
      </c>
      <c r="W83" s="116">
        <v>89</v>
      </c>
      <c r="X83" s="120">
        <v>9430</v>
      </c>
      <c r="Y83" s="116">
        <v>4783</v>
      </c>
      <c r="Z83" s="100">
        <v>4647</v>
      </c>
    </row>
    <row r="84" spans="17:26">
      <c r="Q84" s="40" t="s">
        <v>618</v>
      </c>
      <c r="R84" s="115">
        <v>2135</v>
      </c>
      <c r="S84" s="115">
        <v>21</v>
      </c>
      <c r="T84" s="115">
        <v>1042</v>
      </c>
      <c r="U84" s="115">
        <v>9</v>
      </c>
      <c r="V84" s="115">
        <v>1093</v>
      </c>
      <c r="W84" s="115">
        <v>12</v>
      </c>
      <c r="X84" s="119">
        <v>2156</v>
      </c>
      <c r="Y84" s="115">
        <v>1051</v>
      </c>
      <c r="Z84" s="100">
        <v>1105</v>
      </c>
    </row>
    <row r="85" spans="17:26">
      <c r="Q85" s="40" t="s">
        <v>22</v>
      </c>
      <c r="R85" s="115">
        <v>1981</v>
      </c>
      <c r="S85" s="115">
        <v>23</v>
      </c>
      <c r="T85" s="115">
        <v>962</v>
      </c>
      <c r="U85" s="115">
        <v>11</v>
      </c>
      <c r="V85" s="115">
        <v>1019</v>
      </c>
      <c r="W85" s="115">
        <v>12</v>
      </c>
      <c r="X85" s="119">
        <v>2004</v>
      </c>
      <c r="Y85" s="115">
        <v>973</v>
      </c>
      <c r="Z85" s="100">
        <v>1031</v>
      </c>
    </row>
    <row r="86" spans="17:26">
      <c r="Q86" s="40" t="s">
        <v>619</v>
      </c>
      <c r="R86" s="115">
        <v>2122</v>
      </c>
      <c r="S86" s="115">
        <v>11</v>
      </c>
      <c r="T86" s="115">
        <v>1075</v>
      </c>
      <c r="U86" s="115">
        <v>6</v>
      </c>
      <c r="V86" s="115">
        <v>1047</v>
      </c>
      <c r="W86" s="115">
        <v>5</v>
      </c>
      <c r="X86" s="119">
        <v>2133</v>
      </c>
      <c r="Y86" s="115">
        <v>1081</v>
      </c>
      <c r="Z86" s="100">
        <v>1052</v>
      </c>
    </row>
    <row r="87" spans="17:26">
      <c r="Q87" s="40" t="s">
        <v>620</v>
      </c>
      <c r="R87" s="115">
        <v>2150</v>
      </c>
      <c r="S87" s="115">
        <v>13</v>
      </c>
      <c r="T87" s="115">
        <v>1072</v>
      </c>
      <c r="U87" s="115">
        <v>5</v>
      </c>
      <c r="V87" s="115">
        <v>1078</v>
      </c>
      <c r="W87" s="115">
        <v>8</v>
      </c>
      <c r="X87" s="119">
        <v>2163</v>
      </c>
      <c r="Y87" s="115">
        <v>1077</v>
      </c>
      <c r="Z87" s="100">
        <v>1086</v>
      </c>
    </row>
    <row r="88" spans="17:26">
      <c r="Q88" s="40" t="s">
        <v>622</v>
      </c>
      <c r="R88" s="115">
        <v>2407</v>
      </c>
      <c r="S88" s="115">
        <v>9</v>
      </c>
      <c r="T88" s="115">
        <v>1170</v>
      </c>
      <c r="U88" s="115">
        <v>2</v>
      </c>
      <c r="V88" s="115">
        <v>1237</v>
      </c>
      <c r="W88" s="115">
        <v>7</v>
      </c>
      <c r="X88" s="119">
        <v>2416</v>
      </c>
      <c r="Y88" s="115">
        <v>1172</v>
      </c>
      <c r="Z88" s="100">
        <v>1244</v>
      </c>
    </row>
    <row r="89" spans="17:26">
      <c r="Q89" s="114" t="s">
        <v>623</v>
      </c>
      <c r="R89" s="116">
        <v>10795</v>
      </c>
      <c r="S89" s="116">
        <v>77</v>
      </c>
      <c r="T89" s="116">
        <v>5321</v>
      </c>
      <c r="U89" s="116">
        <v>33</v>
      </c>
      <c r="V89" s="116">
        <v>5474</v>
      </c>
      <c r="W89" s="116">
        <v>44</v>
      </c>
      <c r="X89" s="120">
        <v>10872</v>
      </c>
      <c r="Y89" s="116">
        <v>5354</v>
      </c>
      <c r="Z89" s="100">
        <v>5518</v>
      </c>
    </row>
    <row r="90" spans="17:26">
      <c r="Q90" s="40" t="s">
        <v>624</v>
      </c>
      <c r="R90" s="115">
        <v>2292</v>
      </c>
      <c r="S90" s="115">
        <v>4</v>
      </c>
      <c r="T90" s="115">
        <v>1109</v>
      </c>
      <c r="U90" s="115">
        <v>3</v>
      </c>
      <c r="V90" s="115">
        <v>1183</v>
      </c>
      <c r="W90" s="115">
        <v>1</v>
      </c>
      <c r="X90" s="119">
        <v>2296</v>
      </c>
      <c r="Y90" s="115">
        <v>1112</v>
      </c>
      <c r="Z90" s="100">
        <v>1184</v>
      </c>
    </row>
    <row r="91" spans="17:26">
      <c r="Q91" s="40" t="s">
        <v>625</v>
      </c>
      <c r="R91" s="115">
        <v>2446</v>
      </c>
      <c r="S91" s="115">
        <v>9</v>
      </c>
      <c r="T91" s="115">
        <v>1222</v>
      </c>
      <c r="U91" s="115">
        <v>2</v>
      </c>
      <c r="V91" s="115">
        <v>1224</v>
      </c>
      <c r="W91" s="115">
        <v>7</v>
      </c>
      <c r="X91" s="119">
        <v>2455</v>
      </c>
      <c r="Y91" s="115">
        <v>1224</v>
      </c>
      <c r="Z91" s="100">
        <v>1231</v>
      </c>
    </row>
    <row r="92" spans="17:26">
      <c r="Q92" s="40" t="s">
        <v>627</v>
      </c>
      <c r="R92" s="115">
        <v>2527</v>
      </c>
      <c r="S92" s="115">
        <v>6</v>
      </c>
      <c r="T92" s="115">
        <v>1201</v>
      </c>
      <c r="U92" s="115">
        <v>4</v>
      </c>
      <c r="V92" s="115">
        <v>1326</v>
      </c>
      <c r="W92" s="115">
        <v>2</v>
      </c>
      <c r="X92" s="119">
        <v>2533</v>
      </c>
      <c r="Y92" s="115">
        <v>1205</v>
      </c>
      <c r="Z92" s="100">
        <v>1328</v>
      </c>
    </row>
    <row r="93" spans="17:26">
      <c r="Q93" s="40" t="s">
        <v>629</v>
      </c>
      <c r="R93" s="115">
        <v>2597</v>
      </c>
      <c r="S93" s="115">
        <v>3</v>
      </c>
      <c r="T93" s="115">
        <v>1245</v>
      </c>
      <c r="U93" s="115">
        <v>1</v>
      </c>
      <c r="V93" s="115">
        <v>1352</v>
      </c>
      <c r="W93" s="115">
        <v>2</v>
      </c>
      <c r="X93" s="119">
        <v>2600</v>
      </c>
      <c r="Y93" s="115">
        <v>1246</v>
      </c>
      <c r="Z93" s="100">
        <v>1354</v>
      </c>
    </row>
    <row r="94" spans="17:26">
      <c r="Q94" s="40" t="s">
        <v>630</v>
      </c>
      <c r="R94" s="115">
        <v>2820</v>
      </c>
      <c r="S94" s="115">
        <v>4</v>
      </c>
      <c r="T94" s="115">
        <v>1324</v>
      </c>
      <c r="U94" s="115">
        <v>1</v>
      </c>
      <c r="V94" s="115">
        <v>1496</v>
      </c>
      <c r="W94" s="115">
        <v>3</v>
      </c>
      <c r="X94" s="119">
        <v>2824</v>
      </c>
      <c r="Y94" s="115">
        <v>1325</v>
      </c>
      <c r="Z94" s="100">
        <v>1499</v>
      </c>
    </row>
    <row r="95" spans="17:26">
      <c r="Q95" s="114" t="s">
        <v>111</v>
      </c>
      <c r="R95" s="116">
        <v>12682</v>
      </c>
      <c r="S95" s="116">
        <v>26</v>
      </c>
      <c r="T95" s="116">
        <v>6101</v>
      </c>
      <c r="U95" s="116">
        <v>11</v>
      </c>
      <c r="V95" s="116">
        <v>6581</v>
      </c>
      <c r="W95" s="116">
        <v>15</v>
      </c>
      <c r="X95" s="120">
        <v>12708</v>
      </c>
      <c r="Y95" s="116">
        <v>6112</v>
      </c>
      <c r="Z95" s="100">
        <v>6596</v>
      </c>
    </row>
    <row r="96" spans="17:26">
      <c r="Q96" s="40" t="s">
        <v>462</v>
      </c>
      <c r="R96" s="115">
        <v>2744</v>
      </c>
      <c r="S96" s="115">
        <v>9</v>
      </c>
      <c r="T96" s="115">
        <v>1315</v>
      </c>
      <c r="U96" s="115">
        <v>3</v>
      </c>
      <c r="V96" s="115">
        <v>1429</v>
      </c>
      <c r="W96" s="115">
        <v>6</v>
      </c>
      <c r="X96" s="119">
        <v>2753</v>
      </c>
      <c r="Y96" s="115">
        <v>1318</v>
      </c>
      <c r="Z96" s="100">
        <v>1435</v>
      </c>
    </row>
    <row r="97" spans="17:26">
      <c r="Q97" s="40" t="s">
        <v>342</v>
      </c>
      <c r="R97" s="115">
        <v>2623</v>
      </c>
      <c r="S97" s="115">
        <v>4</v>
      </c>
      <c r="T97" s="115">
        <v>1256</v>
      </c>
      <c r="U97" s="115">
        <v>2</v>
      </c>
      <c r="V97" s="115">
        <v>1367</v>
      </c>
      <c r="W97" s="115">
        <v>2</v>
      </c>
      <c r="X97" s="119">
        <v>2627</v>
      </c>
      <c r="Y97" s="115">
        <v>1258</v>
      </c>
      <c r="Z97" s="100">
        <v>1369</v>
      </c>
    </row>
    <row r="98" spans="17:26">
      <c r="Q98" s="40" t="s">
        <v>85</v>
      </c>
      <c r="R98" s="115">
        <v>2140</v>
      </c>
      <c r="S98" s="115">
        <v>4</v>
      </c>
      <c r="T98" s="115">
        <v>1009</v>
      </c>
      <c r="U98" s="115">
        <v>1</v>
      </c>
      <c r="V98" s="115">
        <v>1131</v>
      </c>
      <c r="W98" s="115">
        <v>3</v>
      </c>
      <c r="X98" s="119">
        <v>2144</v>
      </c>
      <c r="Y98" s="115">
        <v>1010</v>
      </c>
      <c r="Z98" s="100">
        <v>1134</v>
      </c>
    </row>
    <row r="99" spans="17:26">
      <c r="Q99" s="40" t="s">
        <v>43</v>
      </c>
      <c r="R99" s="115">
        <v>1420</v>
      </c>
      <c r="S99" s="115">
        <v>2</v>
      </c>
      <c r="T99" s="115">
        <v>668</v>
      </c>
      <c r="U99" s="115">
        <v>1</v>
      </c>
      <c r="V99" s="115">
        <v>752</v>
      </c>
      <c r="W99" s="115">
        <v>1</v>
      </c>
      <c r="X99" s="119">
        <v>1422</v>
      </c>
      <c r="Y99" s="115">
        <v>669</v>
      </c>
      <c r="Z99" s="100">
        <v>753</v>
      </c>
    </row>
    <row r="100" spans="17:26">
      <c r="Q100" s="40" t="s">
        <v>631</v>
      </c>
      <c r="R100" s="115">
        <v>1667</v>
      </c>
      <c r="S100" s="115">
        <v>2</v>
      </c>
      <c r="T100" s="115">
        <v>786</v>
      </c>
      <c r="U100" s="115">
        <v>1</v>
      </c>
      <c r="V100" s="115">
        <v>881</v>
      </c>
      <c r="W100" s="115">
        <v>1</v>
      </c>
      <c r="X100" s="119">
        <v>1669</v>
      </c>
      <c r="Y100" s="115">
        <v>787</v>
      </c>
      <c r="Z100" s="100">
        <v>882</v>
      </c>
    </row>
    <row r="101" spans="17:26">
      <c r="Q101" s="114" t="s">
        <v>501</v>
      </c>
      <c r="R101" s="116">
        <v>10594</v>
      </c>
      <c r="S101" s="116">
        <v>21</v>
      </c>
      <c r="T101" s="116">
        <v>5034</v>
      </c>
      <c r="U101" s="116">
        <v>8</v>
      </c>
      <c r="V101" s="116">
        <v>5560</v>
      </c>
      <c r="W101" s="116">
        <v>13</v>
      </c>
      <c r="X101" s="120">
        <v>10615</v>
      </c>
      <c r="Y101" s="116">
        <v>5042</v>
      </c>
      <c r="Z101" s="100">
        <v>5573</v>
      </c>
    </row>
    <row r="102" spans="17:26">
      <c r="Q102" s="40" t="s">
        <v>634</v>
      </c>
      <c r="R102" s="115">
        <v>1868</v>
      </c>
      <c r="S102" s="115">
        <v>1</v>
      </c>
      <c r="T102" s="115">
        <v>841</v>
      </c>
      <c r="U102" s="115">
        <v>1</v>
      </c>
      <c r="V102" s="115">
        <v>1027</v>
      </c>
      <c r="W102" s="115">
        <v>0</v>
      </c>
      <c r="X102" s="119">
        <v>1869</v>
      </c>
      <c r="Y102" s="115">
        <v>842</v>
      </c>
      <c r="Z102" s="100">
        <v>1027</v>
      </c>
    </row>
    <row r="103" spans="17:26">
      <c r="Q103" s="40" t="s">
        <v>129</v>
      </c>
      <c r="R103" s="115">
        <v>1639</v>
      </c>
      <c r="S103" s="115">
        <v>0</v>
      </c>
      <c r="T103" s="115">
        <v>735</v>
      </c>
      <c r="U103" s="115">
        <v>0</v>
      </c>
      <c r="V103" s="115">
        <v>904</v>
      </c>
      <c r="W103" s="115">
        <v>0</v>
      </c>
      <c r="X103" s="119">
        <v>1639</v>
      </c>
      <c r="Y103" s="115">
        <v>735</v>
      </c>
      <c r="Z103" s="100">
        <v>904</v>
      </c>
    </row>
    <row r="104" spans="17:26">
      <c r="Q104" s="40" t="s">
        <v>635</v>
      </c>
      <c r="R104" s="115">
        <v>1658</v>
      </c>
      <c r="S104" s="115">
        <v>1</v>
      </c>
      <c r="T104" s="115">
        <v>743</v>
      </c>
      <c r="U104" s="115">
        <v>0</v>
      </c>
      <c r="V104" s="115">
        <v>915</v>
      </c>
      <c r="W104" s="115">
        <v>1</v>
      </c>
      <c r="X104" s="119">
        <v>1659</v>
      </c>
      <c r="Y104" s="115">
        <v>743</v>
      </c>
      <c r="Z104" s="100">
        <v>916</v>
      </c>
    </row>
    <row r="105" spans="17:26">
      <c r="Q105" s="40" t="s">
        <v>637</v>
      </c>
      <c r="R105" s="115">
        <v>1498</v>
      </c>
      <c r="S105" s="115">
        <v>3</v>
      </c>
      <c r="T105" s="115">
        <v>632</v>
      </c>
      <c r="U105" s="115">
        <v>3</v>
      </c>
      <c r="V105" s="115">
        <v>866</v>
      </c>
      <c r="W105" s="115">
        <v>0</v>
      </c>
      <c r="X105" s="119">
        <v>1501</v>
      </c>
      <c r="Y105" s="115">
        <v>635</v>
      </c>
      <c r="Z105" s="100">
        <v>866</v>
      </c>
    </row>
    <row r="106" spans="17:26">
      <c r="Q106" s="40" t="s">
        <v>639</v>
      </c>
      <c r="R106" s="115">
        <v>1244</v>
      </c>
      <c r="S106" s="115">
        <v>2</v>
      </c>
      <c r="T106" s="115">
        <v>518</v>
      </c>
      <c r="U106" s="115">
        <v>0</v>
      </c>
      <c r="V106" s="115">
        <v>726</v>
      </c>
      <c r="W106" s="115">
        <v>2</v>
      </c>
      <c r="X106" s="119">
        <v>1246</v>
      </c>
      <c r="Y106" s="115">
        <v>518</v>
      </c>
      <c r="Z106" s="100">
        <v>728</v>
      </c>
    </row>
    <row r="107" spans="17:26">
      <c r="Q107" s="114" t="s">
        <v>641</v>
      </c>
      <c r="R107" s="116">
        <v>7907</v>
      </c>
      <c r="S107" s="116">
        <v>7</v>
      </c>
      <c r="T107" s="116">
        <v>3469</v>
      </c>
      <c r="U107" s="116">
        <v>4</v>
      </c>
      <c r="V107" s="116">
        <v>4438</v>
      </c>
      <c r="W107" s="116">
        <v>3</v>
      </c>
      <c r="X107" s="120">
        <v>7914</v>
      </c>
      <c r="Y107" s="116">
        <v>3473</v>
      </c>
      <c r="Z107" s="100">
        <v>4441</v>
      </c>
    </row>
    <row r="108" spans="17:26">
      <c r="Q108" s="40" t="s">
        <v>642</v>
      </c>
      <c r="R108" s="115">
        <v>1062</v>
      </c>
      <c r="S108" s="115">
        <v>0</v>
      </c>
      <c r="T108" s="115">
        <v>441</v>
      </c>
      <c r="U108" s="115">
        <v>0</v>
      </c>
      <c r="V108" s="115">
        <v>621</v>
      </c>
      <c r="W108" s="115">
        <v>0</v>
      </c>
      <c r="X108" s="119">
        <v>1062</v>
      </c>
      <c r="Y108" s="115">
        <v>441</v>
      </c>
      <c r="Z108" s="100">
        <v>621</v>
      </c>
    </row>
    <row r="109" spans="17:26">
      <c r="Q109" s="40" t="s">
        <v>643</v>
      </c>
      <c r="R109" s="115">
        <v>1095</v>
      </c>
      <c r="S109" s="115">
        <v>0</v>
      </c>
      <c r="T109" s="115">
        <v>443</v>
      </c>
      <c r="U109" s="115">
        <v>0</v>
      </c>
      <c r="V109" s="115">
        <v>652</v>
      </c>
      <c r="W109" s="115">
        <v>0</v>
      </c>
      <c r="X109" s="119">
        <v>1095</v>
      </c>
      <c r="Y109" s="115">
        <v>443</v>
      </c>
      <c r="Z109" s="100">
        <v>652</v>
      </c>
    </row>
    <row r="110" spans="17:26">
      <c r="Q110" s="40" t="s">
        <v>644</v>
      </c>
      <c r="R110" s="115">
        <v>978</v>
      </c>
      <c r="S110" s="115">
        <v>0</v>
      </c>
      <c r="T110" s="115">
        <v>364</v>
      </c>
      <c r="U110" s="115">
        <v>0</v>
      </c>
      <c r="V110" s="115">
        <v>614</v>
      </c>
      <c r="W110" s="115">
        <v>0</v>
      </c>
      <c r="X110" s="119">
        <v>978</v>
      </c>
      <c r="Y110" s="115">
        <v>364</v>
      </c>
      <c r="Z110" s="100">
        <v>614</v>
      </c>
    </row>
    <row r="111" spans="17:26">
      <c r="Q111" s="40" t="s">
        <v>39</v>
      </c>
      <c r="R111" s="115">
        <v>931</v>
      </c>
      <c r="S111" s="115">
        <v>0</v>
      </c>
      <c r="T111" s="115">
        <v>333</v>
      </c>
      <c r="U111" s="115">
        <v>0</v>
      </c>
      <c r="V111" s="115">
        <v>598</v>
      </c>
      <c r="W111" s="115">
        <v>0</v>
      </c>
      <c r="X111" s="119">
        <v>931</v>
      </c>
      <c r="Y111" s="115">
        <v>333</v>
      </c>
      <c r="Z111" s="100">
        <v>598</v>
      </c>
    </row>
    <row r="112" spans="17:26">
      <c r="Q112" s="40" t="s">
        <v>645</v>
      </c>
      <c r="R112" s="115">
        <v>716</v>
      </c>
      <c r="S112" s="115">
        <v>1</v>
      </c>
      <c r="T112" s="115">
        <v>237</v>
      </c>
      <c r="U112" s="115">
        <v>0</v>
      </c>
      <c r="V112" s="115">
        <v>479</v>
      </c>
      <c r="W112" s="115">
        <v>1</v>
      </c>
      <c r="X112" s="119">
        <v>717</v>
      </c>
      <c r="Y112" s="115">
        <v>237</v>
      </c>
      <c r="Z112" s="100">
        <v>480</v>
      </c>
    </row>
    <row r="113" spans="17:26">
      <c r="Q113" s="114" t="s">
        <v>482</v>
      </c>
      <c r="R113" s="116">
        <v>4782</v>
      </c>
      <c r="S113" s="116">
        <v>1</v>
      </c>
      <c r="T113" s="116">
        <v>1818</v>
      </c>
      <c r="U113" s="116">
        <v>0</v>
      </c>
      <c r="V113" s="116">
        <v>2964</v>
      </c>
      <c r="W113" s="116">
        <v>1</v>
      </c>
      <c r="X113" s="120">
        <v>4783</v>
      </c>
      <c r="Y113" s="116">
        <v>1818</v>
      </c>
      <c r="Z113" s="100">
        <v>2965</v>
      </c>
    </row>
    <row r="114" spans="17:26">
      <c r="Q114" s="40" t="s">
        <v>647</v>
      </c>
      <c r="R114" s="115">
        <v>620</v>
      </c>
      <c r="S114" s="115">
        <v>0</v>
      </c>
      <c r="T114" s="115">
        <v>205</v>
      </c>
      <c r="U114" s="115">
        <v>0</v>
      </c>
      <c r="V114" s="115">
        <v>415</v>
      </c>
      <c r="W114" s="115">
        <v>0</v>
      </c>
      <c r="X114" s="119">
        <v>620</v>
      </c>
      <c r="Y114" s="115">
        <v>205</v>
      </c>
      <c r="Z114" s="100">
        <v>415</v>
      </c>
    </row>
    <row r="115" spans="17:26">
      <c r="Q115" s="40" t="s">
        <v>649</v>
      </c>
      <c r="R115" s="115">
        <v>576</v>
      </c>
      <c r="S115" s="115">
        <v>1</v>
      </c>
      <c r="T115" s="115">
        <v>161</v>
      </c>
      <c r="U115" s="115">
        <v>1</v>
      </c>
      <c r="V115" s="115">
        <v>415</v>
      </c>
      <c r="W115" s="115">
        <v>0</v>
      </c>
      <c r="X115" s="119">
        <v>577</v>
      </c>
      <c r="Y115" s="115">
        <v>162</v>
      </c>
      <c r="Z115" s="100">
        <v>415</v>
      </c>
    </row>
    <row r="116" spans="17:26">
      <c r="Q116" s="40" t="s">
        <v>650</v>
      </c>
      <c r="R116" s="115">
        <v>467</v>
      </c>
      <c r="S116" s="115">
        <v>1</v>
      </c>
      <c r="T116" s="115">
        <v>115</v>
      </c>
      <c r="U116" s="115">
        <v>0</v>
      </c>
      <c r="V116" s="115">
        <v>352</v>
      </c>
      <c r="W116" s="115">
        <v>1</v>
      </c>
      <c r="X116" s="119">
        <v>468</v>
      </c>
      <c r="Y116" s="115">
        <v>115</v>
      </c>
      <c r="Z116" s="100">
        <v>353</v>
      </c>
    </row>
    <row r="117" spans="17:26">
      <c r="Q117" s="40" t="s">
        <v>652</v>
      </c>
      <c r="R117" s="115">
        <v>413</v>
      </c>
      <c r="S117" s="115">
        <v>0</v>
      </c>
      <c r="T117" s="115">
        <v>103</v>
      </c>
      <c r="U117" s="115">
        <v>0</v>
      </c>
      <c r="V117" s="115">
        <v>310</v>
      </c>
      <c r="W117" s="115">
        <v>0</v>
      </c>
      <c r="X117" s="119">
        <v>413</v>
      </c>
      <c r="Y117" s="115">
        <v>103</v>
      </c>
      <c r="Z117" s="100">
        <v>310</v>
      </c>
    </row>
    <row r="118" spans="17:26">
      <c r="Q118" s="40" t="s">
        <v>187</v>
      </c>
      <c r="R118" s="115">
        <v>313</v>
      </c>
      <c r="S118" s="115">
        <v>0</v>
      </c>
      <c r="T118" s="115">
        <v>63</v>
      </c>
      <c r="U118" s="115">
        <v>0</v>
      </c>
      <c r="V118" s="115">
        <v>250</v>
      </c>
      <c r="W118" s="115">
        <v>0</v>
      </c>
      <c r="X118" s="119">
        <v>313</v>
      </c>
      <c r="Y118" s="115">
        <v>63</v>
      </c>
      <c r="Z118" s="100">
        <v>250</v>
      </c>
    </row>
    <row r="119" spans="17:26">
      <c r="Q119" s="114" t="s">
        <v>279</v>
      </c>
      <c r="R119" s="116">
        <v>2389</v>
      </c>
      <c r="S119" s="116">
        <v>2</v>
      </c>
      <c r="T119" s="116">
        <v>647</v>
      </c>
      <c r="U119" s="116">
        <v>1</v>
      </c>
      <c r="V119" s="116">
        <v>1742</v>
      </c>
      <c r="W119" s="116">
        <v>1</v>
      </c>
      <c r="X119" s="120">
        <v>2391</v>
      </c>
      <c r="Y119" s="116">
        <v>648</v>
      </c>
      <c r="Z119" s="100">
        <v>1743</v>
      </c>
    </row>
    <row r="120" spans="17:26">
      <c r="Q120" s="40" t="s">
        <v>653</v>
      </c>
      <c r="R120" s="115">
        <v>270</v>
      </c>
      <c r="S120" s="115">
        <v>0</v>
      </c>
      <c r="T120" s="115">
        <v>50</v>
      </c>
      <c r="U120" s="115">
        <v>0</v>
      </c>
      <c r="V120" s="115">
        <v>220</v>
      </c>
      <c r="W120" s="115">
        <v>0</v>
      </c>
      <c r="X120" s="119">
        <v>270</v>
      </c>
      <c r="Y120" s="115">
        <v>50</v>
      </c>
      <c r="Z120" s="100">
        <v>220</v>
      </c>
    </row>
    <row r="121" spans="17:26">
      <c r="Q121" s="40" t="s">
        <v>105</v>
      </c>
      <c r="R121" s="115">
        <v>218</v>
      </c>
      <c r="S121" s="115">
        <v>0</v>
      </c>
      <c r="T121" s="115">
        <v>48</v>
      </c>
      <c r="U121" s="115">
        <v>0</v>
      </c>
      <c r="V121" s="115">
        <v>170</v>
      </c>
      <c r="W121" s="115">
        <v>0</v>
      </c>
      <c r="X121" s="119">
        <v>218</v>
      </c>
      <c r="Y121" s="115">
        <v>48</v>
      </c>
      <c r="Z121" s="100">
        <v>170</v>
      </c>
    </row>
    <row r="122" spans="17:26">
      <c r="Q122" s="40" t="s">
        <v>200</v>
      </c>
      <c r="R122" s="115">
        <v>151</v>
      </c>
      <c r="S122" s="115">
        <v>0</v>
      </c>
      <c r="T122" s="115">
        <v>24</v>
      </c>
      <c r="U122" s="115">
        <v>0</v>
      </c>
      <c r="V122" s="115">
        <v>127</v>
      </c>
      <c r="W122" s="115">
        <v>0</v>
      </c>
      <c r="X122" s="119">
        <v>151</v>
      </c>
      <c r="Y122" s="115">
        <v>24</v>
      </c>
      <c r="Z122" s="100">
        <v>127</v>
      </c>
    </row>
    <row r="123" spans="17:26">
      <c r="Q123" s="40" t="s">
        <v>654</v>
      </c>
      <c r="R123" s="115">
        <v>140</v>
      </c>
      <c r="S123" s="115">
        <v>0</v>
      </c>
      <c r="T123" s="115">
        <v>16</v>
      </c>
      <c r="U123" s="115">
        <v>0</v>
      </c>
      <c r="V123" s="115">
        <v>124</v>
      </c>
      <c r="W123" s="115">
        <v>0</v>
      </c>
      <c r="X123" s="119">
        <v>140</v>
      </c>
      <c r="Y123" s="115">
        <v>16</v>
      </c>
      <c r="Z123" s="100">
        <v>124</v>
      </c>
    </row>
    <row r="124" spans="17:26">
      <c r="Q124" s="40" t="s">
        <v>655</v>
      </c>
      <c r="R124" s="115">
        <v>72</v>
      </c>
      <c r="S124" s="115">
        <v>0</v>
      </c>
      <c r="T124" s="115">
        <v>10</v>
      </c>
      <c r="U124" s="115">
        <v>0</v>
      </c>
      <c r="V124" s="115">
        <v>62</v>
      </c>
      <c r="W124" s="115">
        <v>0</v>
      </c>
      <c r="X124" s="119">
        <v>72</v>
      </c>
      <c r="Y124" s="115">
        <v>10</v>
      </c>
      <c r="Z124" s="100">
        <v>62</v>
      </c>
    </row>
    <row r="125" spans="17:26">
      <c r="Q125" s="114" t="s">
        <v>656</v>
      </c>
      <c r="R125" s="116">
        <v>851</v>
      </c>
      <c r="S125" s="116">
        <v>0</v>
      </c>
      <c r="T125" s="116">
        <v>148</v>
      </c>
      <c r="U125" s="116">
        <v>0</v>
      </c>
      <c r="V125" s="116">
        <v>703</v>
      </c>
      <c r="W125" s="116">
        <v>0</v>
      </c>
      <c r="X125" s="120">
        <v>851</v>
      </c>
      <c r="Y125" s="116">
        <v>148</v>
      </c>
      <c r="Z125" s="100">
        <v>703</v>
      </c>
    </row>
    <row r="126" spans="17:26">
      <c r="Q126" s="114" t="s">
        <v>657</v>
      </c>
      <c r="R126" s="116">
        <v>105</v>
      </c>
      <c r="S126" s="116">
        <v>0</v>
      </c>
      <c r="T126" s="116">
        <v>18</v>
      </c>
      <c r="U126" s="116">
        <v>0</v>
      </c>
      <c r="V126" s="116">
        <v>87</v>
      </c>
      <c r="W126" s="116">
        <v>0</v>
      </c>
      <c r="X126" s="120">
        <v>105</v>
      </c>
      <c r="Y126" s="116">
        <v>18</v>
      </c>
      <c r="Z126" s="100">
        <v>87</v>
      </c>
    </row>
    <row r="127" spans="17:26">
      <c r="Q127" s="114" t="s">
        <v>657</v>
      </c>
      <c r="R127" s="116">
        <v>105</v>
      </c>
      <c r="S127" s="116">
        <v>0</v>
      </c>
      <c r="T127" s="116">
        <v>18</v>
      </c>
      <c r="U127" s="116">
        <v>0</v>
      </c>
      <c r="V127" s="116">
        <v>87</v>
      </c>
      <c r="W127" s="116">
        <v>0</v>
      </c>
      <c r="X127" s="120">
        <v>105</v>
      </c>
      <c r="Y127" s="116">
        <v>18</v>
      </c>
      <c r="Z127" s="100">
        <v>87</v>
      </c>
    </row>
    <row r="128" spans="17:26">
      <c r="Q128" s="40" t="s">
        <v>253</v>
      </c>
      <c r="R128" s="40"/>
      <c r="S128" s="40"/>
      <c r="T128" s="40"/>
      <c r="U128" s="40"/>
      <c r="V128" s="40"/>
      <c r="W128" s="40"/>
      <c r="X128" s="40"/>
      <c r="Y128" s="40"/>
    </row>
    <row r="129" spans="17:25">
      <c r="Q129" s="40" t="s">
        <v>658</v>
      </c>
      <c r="R129" s="115">
        <v>16162</v>
      </c>
      <c r="S129" s="115">
        <v>389</v>
      </c>
      <c r="T129" s="115">
        <v>8370</v>
      </c>
      <c r="U129" s="115">
        <v>187</v>
      </c>
      <c r="V129" s="115">
        <v>7792</v>
      </c>
      <c r="W129" s="115">
        <v>202</v>
      </c>
      <c r="X129" s="40"/>
      <c r="Y129" s="40"/>
    </row>
    <row r="130" spans="17:25">
      <c r="Q130" s="40" t="s">
        <v>640</v>
      </c>
      <c r="R130" s="115">
        <v>84521</v>
      </c>
      <c r="S130" s="115">
        <v>4053</v>
      </c>
      <c r="T130" s="115">
        <v>44175</v>
      </c>
      <c r="U130" s="115">
        <v>2342</v>
      </c>
      <c r="V130" s="115">
        <v>40346</v>
      </c>
      <c r="W130" s="115">
        <v>1711</v>
      </c>
      <c r="X130" s="40"/>
      <c r="Y130" s="40"/>
    </row>
    <row r="131" spans="17:25">
      <c r="Q131" s="40" t="s">
        <v>659</v>
      </c>
      <c r="R131" s="115">
        <v>50036</v>
      </c>
      <c r="S131" s="115">
        <v>120</v>
      </c>
      <c r="T131" s="115">
        <v>22575</v>
      </c>
      <c r="U131" s="115">
        <v>49</v>
      </c>
      <c r="V131" s="115">
        <v>27461</v>
      </c>
      <c r="W131" s="115">
        <v>71</v>
      </c>
      <c r="X131" s="40"/>
      <c r="Y131" s="40"/>
    </row>
    <row r="132" spans="17:25">
      <c r="Q132" s="40" t="s">
        <v>472</v>
      </c>
      <c r="R132" s="115">
        <v>150719</v>
      </c>
      <c r="S132" s="115">
        <v>4562</v>
      </c>
      <c r="T132" s="115">
        <v>75120</v>
      </c>
      <c r="U132" s="115">
        <v>2578</v>
      </c>
      <c r="V132" s="115">
        <v>75599</v>
      </c>
      <c r="W132" s="115">
        <v>1984</v>
      </c>
      <c r="X132" s="40"/>
      <c r="Y132" s="40"/>
    </row>
    <row r="133" spans="17:25">
      <c r="Q133" s="40"/>
      <c r="R133" s="40"/>
      <c r="S133" s="40"/>
      <c r="T133" s="40"/>
      <c r="U133" s="40"/>
      <c r="V133" s="40"/>
      <c r="W133" s="40"/>
      <c r="X133" s="40"/>
      <c r="Y133" s="40"/>
    </row>
    <row r="134" spans="17:25">
      <c r="Q134" s="40" t="s">
        <v>660</v>
      </c>
      <c r="R134" s="115">
        <v>3267</v>
      </c>
      <c r="S134" s="115">
        <v>118</v>
      </c>
      <c r="T134" s="115">
        <v>1661</v>
      </c>
      <c r="U134" s="115">
        <v>50</v>
      </c>
      <c r="V134" s="115">
        <v>1606</v>
      </c>
      <c r="W134" s="115">
        <v>68</v>
      </c>
      <c r="X134" s="40"/>
      <c r="Y134" s="40"/>
    </row>
    <row r="135" spans="17:25">
      <c r="Q135" s="40" t="s">
        <v>145</v>
      </c>
      <c r="R135" s="115">
        <v>18235</v>
      </c>
      <c r="S135" s="115">
        <v>389</v>
      </c>
      <c r="T135" s="115">
        <v>9461</v>
      </c>
      <c r="U135" s="115">
        <v>191</v>
      </c>
      <c r="V135" s="115">
        <v>8774</v>
      </c>
      <c r="W135" s="115">
        <v>198</v>
      </c>
      <c r="X135" s="40"/>
      <c r="Y135" s="40"/>
    </row>
    <row r="136" spans="17:25">
      <c r="Q136" s="40"/>
      <c r="R136" s="40"/>
      <c r="S136" s="40"/>
      <c r="T136" s="40"/>
      <c r="U136" s="40"/>
      <c r="V136" s="40"/>
      <c r="W136" s="40"/>
      <c r="X136" s="40"/>
      <c r="Y136" s="40"/>
    </row>
    <row r="137" spans="17:25">
      <c r="Q137" s="40" t="s">
        <v>252</v>
      </c>
      <c r="R137" s="40"/>
      <c r="S137" s="40"/>
      <c r="T137" s="40"/>
      <c r="U137" s="40"/>
      <c r="V137" s="40"/>
      <c r="W137" s="40"/>
      <c r="X137" s="40"/>
      <c r="Y137" s="40"/>
    </row>
    <row r="138" spans="17:25">
      <c r="Q138" s="40"/>
      <c r="R138" s="40"/>
      <c r="S138" s="40"/>
      <c r="T138" s="40"/>
      <c r="U138" s="40"/>
      <c r="V138" s="40"/>
      <c r="W138" s="40"/>
      <c r="X138" s="40"/>
      <c r="Y138" s="40"/>
    </row>
    <row r="139" spans="17:25">
      <c r="Q139" s="40" t="s">
        <v>314</v>
      </c>
      <c r="R139" s="40"/>
      <c r="S139" s="40"/>
      <c r="T139" s="40"/>
      <c r="U139" s="40"/>
      <c r="V139" s="40"/>
      <c r="W139" s="40"/>
      <c r="X139" s="40"/>
      <c r="Y139" s="40"/>
    </row>
  </sheetData>
  <mergeCells count="1">
    <mergeCell ref="L3:N3"/>
  </mergeCells>
  <phoneticPr fontId="4"/>
  <pageMargins left="0.7" right="0.7" top="0.75" bottom="0.75" header="0.3" footer="0.3"/>
  <pageSetup paperSize="9" scale="66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4"/>
  <sheetViews>
    <sheetView showGridLines="0" topLeftCell="A7" workbookViewId="0">
      <selection activeCell="A19" sqref="A19:XFD19"/>
    </sheetView>
  </sheetViews>
  <sheetFormatPr defaultRowHeight="13.5"/>
  <cols>
    <col min="1" max="1" width="11.375" style="37" customWidth="1"/>
    <col min="2" max="7" width="7.625" style="38" customWidth="1"/>
    <col min="8" max="8" width="9.25" style="122" customWidth="1"/>
    <col min="9" max="11" width="7.625" style="38" customWidth="1"/>
    <col min="12" max="16384" width="9" style="35" customWidth="1"/>
  </cols>
  <sheetData>
    <row r="1" spans="1:11" s="123" customFormat="1" ht="17.25" customHeight="1">
      <c r="A1" s="126" t="s">
        <v>3</v>
      </c>
      <c r="B1" s="131"/>
      <c r="C1" s="131"/>
      <c r="D1" s="131"/>
      <c r="E1" s="131"/>
      <c r="F1" s="131"/>
      <c r="G1" s="131"/>
      <c r="H1" s="137"/>
      <c r="I1" s="131"/>
      <c r="J1" s="131"/>
    </row>
    <row r="2" spans="1:11" ht="7.5" customHeight="1">
      <c r="A2" s="127"/>
      <c r="K2" s="35"/>
    </row>
    <row r="3" spans="1:11" ht="20.25" customHeight="1">
      <c r="A3" s="14"/>
      <c r="K3" s="28" t="s">
        <v>5</v>
      </c>
    </row>
    <row r="4" spans="1:11" ht="20.25" customHeight="1">
      <c r="A4" s="8" t="s">
        <v>8</v>
      </c>
      <c r="B4" s="23" t="s">
        <v>20</v>
      </c>
      <c r="C4" s="134"/>
      <c r="D4" s="136"/>
      <c r="E4" s="23" t="s">
        <v>10</v>
      </c>
      <c r="F4" s="134"/>
      <c r="G4" s="136"/>
      <c r="H4" s="16" t="s">
        <v>21</v>
      </c>
      <c r="I4" s="16" t="s">
        <v>18</v>
      </c>
      <c r="J4" s="16" t="s">
        <v>23</v>
      </c>
      <c r="K4" s="141" t="s">
        <v>26</v>
      </c>
    </row>
    <row r="5" spans="1:11" ht="20.25" customHeight="1">
      <c r="A5" s="128"/>
      <c r="B5" s="24" t="s">
        <v>28</v>
      </c>
      <c r="C5" s="24" t="s">
        <v>30</v>
      </c>
      <c r="D5" s="24" t="s">
        <v>36</v>
      </c>
      <c r="E5" s="24" t="s">
        <v>28</v>
      </c>
      <c r="F5" s="24" t="s">
        <v>30</v>
      </c>
      <c r="G5" s="24" t="s">
        <v>36</v>
      </c>
      <c r="H5" s="138"/>
      <c r="I5" s="138"/>
      <c r="J5" s="138"/>
      <c r="K5" s="142"/>
    </row>
    <row r="6" spans="1:11" s="7" customFormat="1" ht="20.25" customHeight="1">
      <c r="A6" s="33" t="s">
        <v>46</v>
      </c>
      <c r="B6" s="20">
        <v>1060</v>
      </c>
      <c r="C6" s="20">
        <v>546</v>
      </c>
      <c r="D6" s="20">
        <v>514</v>
      </c>
      <c r="E6" s="20">
        <v>1575</v>
      </c>
      <c r="F6" s="20">
        <v>825</v>
      </c>
      <c r="G6" s="20">
        <v>750</v>
      </c>
      <c r="H6" s="20" t="s">
        <v>60</v>
      </c>
      <c r="I6" s="20">
        <v>615</v>
      </c>
      <c r="J6" s="20">
        <v>208</v>
      </c>
      <c r="K6" s="20">
        <v>33</v>
      </c>
    </row>
    <row r="7" spans="1:11" s="7" customFormat="1" ht="20.25" customHeight="1">
      <c r="A7" s="129" t="s">
        <v>48</v>
      </c>
      <c r="B7" s="20">
        <v>998</v>
      </c>
      <c r="C7" s="20">
        <v>523</v>
      </c>
      <c r="D7" s="20">
        <v>475</v>
      </c>
      <c r="E7" s="20">
        <v>1788</v>
      </c>
      <c r="F7" s="20">
        <v>945</v>
      </c>
      <c r="G7" s="20">
        <v>843</v>
      </c>
      <c r="H7" s="20" t="s">
        <v>62</v>
      </c>
      <c r="I7" s="20">
        <v>573</v>
      </c>
      <c r="J7" s="20">
        <v>267</v>
      </c>
      <c r="K7" s="20">
        <v>29</v>
      </c>
    </row>
    <row r="8" spans="1:11" s="7" customFormat="1" ht="20.25" customHeight="1">
      <c r="A8" s="129" t="s">
        <v>51</v>
      </c>
      <c r="B8" s="20">
        <v>986</v>
      </c>
      <c r="C8" s="20">
        <v>505</v>
      </c>
      <c r="D8" s="20">
        <v>481</v>
      </c>
      <c r="E8" s="20">
        <v>1760</v>
      </c>
      <c r="F8" s="20">
        <v>900</v>
      </c>
      <c r="G8" s="20">
        <v>859</v>
      </c>
      <c r="H8" s="20" t="s">
        <v>1</v>
      </c>
      <c r="I8" s="20">
        <v>576</v>
      </c>
      <c r="J8" s="20">
        <v>227</v>
      </c>
      <c r="K8" s="20">
        <v>33</v>
      </c>
    </row>
    <row r="9" spans="1:11" s="7" customFormat="1" ht="20.25" customHeight="1">
      <c r="A9" s="129" t="s">
        <v>16</v>
      </c>
      <c r="B9" s="20">
        <v>970</v>
      </c>
      <c r="C9" s="20">
        <v>481</v>
      </c>
      <c r="D9" s="20">
        <v>489</v>
      </c>
      <c r="E9" s="20">
        <v>1667</v>
      </c>
      <c r="F9" s="20">
        <v>867</v>
      </c>
      <c r="G9" s="20">
        <v>799</v>
      </c>
      <c r="H9" s="20" t="s">
        <v>71</v>
      </c>
      <c r="I9" s="20">
        <v>605</v>
      </c>
      <c r="J9" s="20">
        <v>240</v>
      </c>
      <c r="K9" s="20">
        <v>30</v>
      </c>
    </row>
    <row r="10" spans="1:11" s="7" customFormat="1" ht="20.25" customHeight="1">
      <c r="A10" s="129" t="s">
        <v>54</v>
      </c>
      <c r="B10" s="20">
        <v>1101</v>
      </c>
      <c r="C10" s="20">
        <v>588</v>
      </c>
      <c r="D10" s="20">
        <v>513</v>
      </c>
      <c r="E10" s="20">
        <v>1952</v>
      </c>
      <c r="F10" s="20">
        <v>980</v>
      </c>
      <c r="G10" s="20">
        <v>972</v>
      </c>
      <c r="H10" s="20" t="s">
        <v>58</v>
      </c>
      <c r="I10" s="20">
        <v>672</v>
      </c>
      <c r="J10" s="20">
        <v>248</v>
      </c>
      <c r="K10" s="20">
        <v>17</v>
      </c>
    </row>
    <row r="11" spans="1:11" s="7" customFormat="1" ht="20.25" customHeight="1">
      <c r="A11" s="129" t="s">
        <v>66</v>
      </c>
      <c r="B11" s="20">
        <v>1080</v>
      </c>
      <c r="C11" s="20">
        <v>546</v>
      </c>
      <c r="D11" s="20">
        <v>534</v>
      </c>
      <c r="E11" s="20">
        <v>1905</v>
      </c>
      <c r="F11" s="20">
        <v>954</v>
      </c>
      <c r="G11" s="20">
        <v>950</v>
      </c>
      <c r="H11" s="20" t="s">
        <v>74</v>
      </c>
      <c r="I11" s="20">
        <v>649</v>
      </c>
      <c r="J11" s="20">
        <v>259</v>
      </c>
      <c r="K11" s="20">
        <v>31</v>
      </c>
    </row>
    <row r="12" spans="1:11" s="7" customFormat="1" ht="20.25" customHeight="1">
      <c r="A12" s="129" t="s">
        <v>77</v>
      </c>
      <c r="B12" s="20">
        <v>1101</v>
      </c>
      <c r="C12" s="20">
        <v>585</v>
      </c>
      <c r="D12" s="20">
        <v>516</v>
      </c>
      <c r="E12" s="20">
        <v>2084</v>
      </c>
      <c r="F12" s="20">
        <v>1069</v>
      </c>
      <c r="G12" s="20">
        <v>1015</v>
      </c>
      <c r="H12" s="20" t="s">
        <v>78</v>
      </c>
      <c r="I12" s="20">
        <v>632</v>
      </c>
      <c r="J12" s="20">
        <v>256</v>
      </c>
      <c r="K12" s="20">
        <v>22</v>
      </c>
    </row>
    <row r="13" spans="1:11" s="7" customFormat="1" ht="20.25" customHeight="1">
      <c r="A13" s="129" t="s">
        <v>80</v>
      </c>
      <c r="B13" s="19">
        <v>1002</v>
      </c>
      <c r="C13" s="20">
        <v>526</v>
      </c>
      <c r="D13" s="20">
        <v>476</v>
      </c>
      <c r="E13" s="20">
        <v>2044</v>
      </c>
      <c r="F13" s="20">
        <v>1046</v>
      </c>
      <c r="G13" s="20">
        <v>998</v>
      </c>
      <c r="H13" s="20" t="s">
        <v>88</v>
      </c>
      <c r="I13" s="20">
        <v>592</v>
      </c>
      <c r="J13" s="20">
        <v>220</v>
      </c>
      <c r="K13" s="20">
        <v>13</v>
      </c>
    </row>
    <row r="14" spans="1:11" s="7" customFormat="1" ht="20.25" customHeight="1">
      <c r="A14" s="129" t="s">
        <v>83</v>
      </c>
      <c r="B14" s="19">
        <v>1020</v>
      </c>
      <c r="C14" s="20">
        <v>544</v>
      </c>
      <c r="D14" s="20">
        <v>476</v>
      </c>
      <c r="E14" s="20">
        <v>2116</v>
      </c>
      <c r="F14" s="20">
        <v>1082</v>
      </c>
      <c r="G14" s="20">
        <v>1034</v>
      </c>
      <c r="H14" s="20" t="s">
        <v>93</v>
      </c>
      <c r="I14" s="20">
        <v>613</v>
      </c>
      <c r="J14" s="20">
        <v>250</v>
      </c>
      <c r="K14" s="20">
        <v>34</v>
      </c>
    </row>
    <row r="15" spans="1:11" s="7" customFormat="1" ht="20.25" customHeight="1">
      <c r="A15" s="129" t="s">
        <v>72</v>
      </c>
      <c r="B15" s="19">
        <v>928</v>
      </c>
      <c r="C15" s="20">
        <v>477</v>
      </c>
      <c r="D15" s="20">
        <v>451</v>
      </c>
      <c r="E15" s="20">
        <v>2068</v>
      </c>
      <c r="F15" s="20">
        <v>1034</v>
      </c>
      <c r="G15" s="20">
        <v>1034</v>
      </c>
      <c r="H15" s="20" t="s">
        <v>96</v>
      </c>
      <c r="I15" s="20">
        <v>606</v>
      </c>
      <c r="J15" s="20">
        <v>270</v>
      </c>
      <c r="K15" s="20">
        <v>20</v>
      </c>
    </row>
    <row r="16" spans="1:11" s="7" customFormat="1" ht="20.25" customHeight="1">
      <c r="A16" s="129" t="s">
        <v>52</v>
      </c>
      <c r="B16" s="19">
        <v>884</v>
      </c>
      <c r="C16" s="20">
        <v>454</v>
      </c>
      <c r="D16" s="20">
        <v>430</v>
      </c>
      <c r="E16" s="20">
        <v>2032</v>
      </c>
      <c r="F16" s="20">
        <v>1012</v>
      </c>
      <c r="G16" s="20">
        <v>1020</v>
      </c>
      <c r="H16" s="20">
        <v>-1148</v>
      </c>
      <c r="I16" s="20">
        <v>494</v>
      </c>
      <c r="J16" s="20">
        <v>211</v>
      </c>
      <c r="K16" s="20">
        <v>19</v>
      </c>
    </row>
    <row r="17" spans="1:11" s="7" customFormat="1" ht="20.25" customHeight="1">
      <c r="A17" s="129" t="s">
        <v>98</v>
      </c>
      <c r="B17" s="19">
        <v>845</v>
      </c>
      <c r="C17" s="20">
        <v>428</v>
      </c>
      <c r="D17" s="20">
        <v>417</v>
      </c>
      <c r="E17" s="20">
        <v>1943</v>
      </c>
      <c r="F17" s="20">
        <v>997</v>
      </c>
      <c r="G17" s="20">
        <v>946</v>
      </c>
      <c r="H17" s="20" t="s">
        <v>42</v>
      </c>
      <c r="I17" s="20">
        <v>487</v>
      </c>
      <c r="J17" s="20">
        <v>200</v>
      </c>
      <c r="K17" s="20">
        <v>15</v>
      </c>
    </row>
    <row r="18" spans="1:11" s="7" customFormat="1" ht="20.25" customHeight="1">
      <c r="A18" s="129" t="s">
        <v>12</v>
      </c>
      <c r="B18" s="19">
        <v>735</v>
      </c>
      <c r="C18" s="20">
        <v>357</v>
      </c>
      <c r="D18" s="20">
        <v>378</v>
      </c>
      <c r="E18" s="20">
        <v>2298</v>
      </c>
      <c r="F18" s="20">
        <v>1154</v>
      </c>
      <c r="G18" s="20">
        <v>1144</v>
      </c>
      <c r="H18" s="20" t="s">
        <v>101</v>
      </c>
      <c r="I18" s="20">
        <v>490</v>
      </c>
      <c r="J18" s="20">
        <v>231</v>
      </c>
      <c r="K18" s="20">
        <v>7</v>
      </c>
    </row>
    <row r="19" spans="1:11" s="7" customFormat="1" ht="20.25" customHeight="1">
      <c r="A19" s="130" t="s">
        <v>107</v>
      </c>
      <c r="B19" s="132">
        <v>704</v>
      </c>
      <c r="C19" s="135">
        <v>378</v>
      </c>
      <c r="D19" s="135">
        <v>326</v>
      </c>
      <c r="E19" s="135">
        <v>2269</v>
      </c>
      <c r="F19" s="135">
        <v>1175</v>
      </c>
      <c r="G19" s="135">
        <v>1094</v>
      </c>
      <c r="H19" s="135" t="s">
        <v>89</v>
      </c>
      <c r="I19" s="135">
        <v>435</v>
      </c>
      <c r="J19" s="135">
        <v>226</v>
      </c>
      <c r="K19" s="135">
        <v>19</v>
      </c>
    </row>
    <row r="20" spans="1:11" ht="20.25" customHeight="1">
      <c r="A20" s="14"/>
      <c r="F20" s="35"/>
      <c r="G20" s="35"/>
      <c r="H20" s="139"/>
      <c r="K20" s="122" t="s">
        <v>68</v>
      </c>
    </row>
    <row r="21" spans="1:11" s="124" customFormat="1" ht="20.25" customHeight="1">
      <c r="A21" s="14" t="s">
        <v>37</v>
      </c>
      <c r="B21" s="133"/>
      <c r="C21" s="133"/>
      <c r="D21" s="133"/>
      <c r="E21" s="133"/>
      <c r="F21" s="133"/>
      <c r="G21" s="133"/>
      <c r="H21" s="140"/>
      <c r="I21" s="133"/>
      <c r="J21" s="133"/>
      <c r="K21" s="133"/>
    </row>
    <row r="22" spans="1:11" s="124" customFormat="1" ht="20.25" customHeight="1">
      <c r="A22" s="35" t="s">
        <v>81</v>
      </c>
      <c r="B22" s="133"/>
      <c r="C22" s="133"/>
      <c r="D22" s="133"/>
      <c r="E22" s="133"/>
      <c r="F22" s="133"/>
      <c r="G22" s="133"/>
      <c r="H22" s="140"/>
      <c r="I22" s="133"/>
      <c r="J22" s="133"/>
      <c r="K22" s="133"/>
    </row>
    <row r="23" spans="1:11" s="125" customFormat="1" ht="20.25" customHeight="1">
      <c r="A23" s="35" t="s">
        <v>69</v>
      </c>
      <c r="B23" s="133"/>
      <c r="C23" s="133"/>
      <c r="D23" s="133"/>
      <c r="E23" s="133"/>
      <c r="F23" s="133"/>
      <c r="G23" s="133"/>
      <c r="H23" s="140"/>
      <c r="I23" s="133"/>
      <c r="J23" s="133"/>
      <c r="K23" s="133"/>
    </row>
    <row r="24" spans="1:11" s="124" customFormat="1" ht="20.25" customHeight="1">
      <c r="A24" s="35" t="s">
        <v>0</v>
      </c>
      <c r="B24" s="133"/>
      <c r="C24" s="133"/>
      <c r="D24" s="133"/>
      <c r="E24" s="133"/>
      <c r="F24" s="133"/>
      <c r="G24" s="133"/>
      <c r="H24" s="140"/>
      <c r="I24" s="133"/>
      <c r="J24" s="133"/>
      <c r="K24" s="133"/>
    </row>
  </sheetData>
  <mergeCells count="7">
    <mergeCell ref="B4:D4"/>
    <mergeCell ref="E4:G4"/>
    <mergeCell ref="A4:A5"/>
    <mergeCell ref="H4:H5"/>
    <mergeCell ref="I4:I5"/>
    <mergeCell ref="J4:J5"/>
    <mergeCell ref="K4:K5"/>
  </mergeCells>
  <phoneticPr fontId="4"/>
  <pageMargins left="0.59055118110236227" right="0.59055118110236227" top="0.78740157480314965" bottom="0.59055118110236227" header="0.51181102362204722" footer="0.31496062992125984"/>
  <pageSetup paperSize="9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8"/>
  <sheetViews>
    <sheetView showGridLines="0" topLeftCell="A7" workbookViewId="0">
      <selection activeCell="A19" sqref="A19:XFD19"/>
    </sheetView>
  </sheetViews>
  <sheetFormatPr defaultRowHeight="13.5"/>
  <cols>
    <col min="1" max="1" width="11.375" style="37" customWidth="1"/>
    <col min="2" max="9" width="8.375" style="38" customWidth="1"/>
    <col min="10" max="10" width="8.375" style="122" customWidth="1"/>
    <col min="11" max="16384" width="9" style="35" customWidth="1"/>
  </cols>
  <sheetData>
    <row r="1" spans="1:10" s="123" customFormat="1" ht="17.25" customHeight="1">
      <c r="A1" s="126" t="s">
        <v>662</v>
      </c>
      <c r="B1" s="131"/>
      <c r="C1" s="131"/>
      <c r="D1" s="131"/>
      <c r="E1" s="131"/>
      <c r="F1" s="131"/>
      <c r="G1" s="131"/>
      <c r="H1" s="131"/>
      <c r="I1" s="131"/>
      <c r="J1" s="147"/>
    </row>
    <row r="2" spans="1:10" ht="7.5" customHeight="1">
      <c r="A2" s="127"/>
      <c r="J2" s="36"/>
    </row>
    <row r="3" spans="1:10" ht="20.25" customHeight="1">
      <c r="A3" s="14"/>
      <c r="J3" s="28" t="s">
        <v>383</v>
      </c>
    </row>
    <row r="4" spans="1:10" ht="20.25" customHeight="1">
      <c r="A4" s="143" t="s">
        <v>116</v>
      </c>
      <c r="B4" s="24" t="s">
        <v>666</v>
      </c>
      <c r="C4" s="24"/>
      <c r="D4" s="24"/>
      <c r="E4" s="24"/>
      <c r="F4" s="24" t="s">
        <v>669</v>
      </c>
      <c r="G4" s="24"/>
      <c r="H4" s="24"/>
      <c r="I4" s="24"/>
      <c r="J4" s="148" t="s">
        <v>670</v>
      </c>
    </row>
    <row r="5" spans="1:10" ht="20.25" customHeight="1">
      <c r="A5" s="143"/>
      <c r="B5" s="24" t="s">
        <v>519</v>
      </c>
      <c r="C5" s="24" t="s">
        <v>139</v>
      </c>
      <c r="D5" s="24" t="s">
        <v>144</v>
      </c>
      <c r="E5" s="24" t="s">
        <v>148</v>
      </c>
      <c r="F5" s="24" t="s">
        <v>519</v>
      </c>
      <c r="G5" s="24" t="s">
        <v>139</v>
      </c>
      <c r="H5" s="24" t="s">
        <v>144</v>
      </c>
      <c r="I5" s="24" t="s">
        <v>148</v>
      </c>
      <c r="J5" s="149"/>
    </row>
    <row r="6" spans="1:10" s="7" customFormat="1" ht="20.25" customHeight="1">
      <c r="A6" s="33" t="s">
        <v>119</v>
      </c>
      <c r="B6" s="20">
        <v>2144</v>
      </c>
      <c r="C6" s="20">
        <v>2872</v>
      </c>
      <c r="D6" s="20">
        <v>1499</v>
      </c>
      <c r="E6" s="20">
        <v>1373</v>
      </c>
      <c r="F6" s="20">
        <v>2205</v>
      </c>
      <c r="G6" s="20">
        <v>3124</v>
      </c>
      <c r="H6" s="20">
        <v>1578</v>
      </c>
      <c r="I6" s="20">
        <v>1546</v>
      </c>
      <c r="J6" s="20">
        <v>-252</v>
      </c>
    </row>
    <row r="7" spans="1:10" s="7" customFormat="1" ht="20.25" customHeight="1">
      <c r="A7" s="129" t="s">
        <v>120</v>
      </c>
      <c r="B7" s="20">
        <v>2227</v>
      </c>
      <c r="C7" s="20">
        <v>3072</v>
      </c>
      <c r="D7" s="20">
        <v>1577</v>
      </c>
      <c r="E7" s="20">
        <v>1495</v>
      </c>
      <c r="F7" s="20">
        <v>2601</v>
      </c>
      <c r="G7" s="20">
        <v>3361</v>
      </c>
      <c r="H7" s="20">
        <v>1685</v>
      </c>
      <c r="I7" s="20">
        <v>1676</v>
      </c>
      <c r="J7" s="20">
        <v>-289</v>
      </c>
    </row>
    <row r="8" spans="1:10" s="7" customFormat="1" ht="20.25" customHeight="1">
      <c r="A8" s="129" t="s">
        <v>112</v>
      </c>
      <c r="B8" s="20">
        <v>2734</v>
      </c>
      <c r="C8" s="20">
        <v>3670</v>
      </c>
      <c r="D8" s="20">
        <v>1870</v>
      </c>
      <c r="E8" s="20">
        <v>1800</v>
      </c>
      <c r="F8" s="20">
        <v>2913</v>
      </c>
      <c r="G8" s="20">
        <v>3503</v>
      </c>
      <c r="H8" s="20">
        <v>1737</v>
      </c>
      <c r="I8" s="20">
        <v>1766</v>
      </c>
      <c r="J8" s="20">
        <v>167</v>
      </c>
    </row>
    <row r="9" spans="1:10" s="7" customFormat="1" ht="20.25" customHeight="1">
      <c r="A9" s="129" t="s">
        <v>34</v>
      </c>
      <c r="B9" s="20">
        <v>2903</v>
      </c>
      <c r="C9" s="20">
        <v>3966</v>
      </c>
      <c r="D9" s="20">
        <v>2022</v>
      </c>
      <c r="E9" s="20">
        <v>1944</v>
      </c>
      <c r="F9" s="20">
        <v>2879</v>
      </c>
      <c r="G9" s="20">
        <v>3548</v>
      </c>
      <c r="H9" s="20">
        <v>1832</v>
      </c>
      <c r="I9" s="20">
        <v>1716</v>
      </c>
      <c r="J9" s="20">
        <v>418</v>
      </c>
    </row>
    <row r="10" spans="1:10" s="7" customFormat="1" ht="20.25" customHeight="1">
      <c r="A10" s="129" t="s">
        <v>104</v>
      </c>
      <c r="B10" s="20">
        <v>2665</v>
      </c>
      <c r="C10" s="20">
        <v>4702</v>
      </c>
      <c r="D10" s="20">
        <v>2628</v>
      </c>
      <c r="E10" s="20">
        <v>2074</v>
      </c>
      <c r="F10" s="20">
        <v>2945</v>
      </c>
      <c r="G10" s="20">
        <v>4181</v>
      </c>
      <c r="H10" s="20">
        <v>2170</v>
      </c>
      <c r="I10" s="20">
        <v>2011</v>
      </c>
      <c r="J10" s="20">
        <v>521</v>
      </c>
    </row>
    <row r="11" spans="1:10" s="7" customFormat="1" ht="20.25" customHeight="1">
      <c r="A11" s="129" t="s">
        <v>125</v>
      </c>
      <c r="B11" s="20">
        <v>2607</v>
      </c>
      <c r="C11" s="20">
        <v>4616</v>
      </c>
      <c r="D11" s="20">
        <v>2651</v>
      </c>
      <c r="E11" s="20">
        <v>1965</v>
      </c>
      <c r="F11" s="20">
        <v>2946</v>
      </c>
      <c r="G11" s="20">
        <v>4219</v>
      </c>
      <c r="H11" s="20">
        <v>2351</v>
      </c>
      <c r="I11" s="20">
        <v>1868</v>
      </c>
      <c r="J11" s="20">
        <v>397</v>
      </c>
    </row>
    <row r="12" spans="1:10" s="7" customFormat="1" ht="20.25" customHeight="1">
      <c r="A12" s="129" t="s">
        <v>118</v>
      </c>
      <c r="B12" s="20">
        <v>2624</v>
      </c>
      <c r="C12" s="20">
        <v>4957</v>
      </c>
      <c r="D12" s="20">
        <v>2837</v>
      </c>
      <c r="E12" s="20">
        <v>2120</v>
      </c>
      <c r="F12" s="20">
        <v>2989</v>
      </c>
      <c r="G12" s="20">
        <v>4481</v>
      </c>
      <c r="H12" s="20">
        <v>2496</v>
      </c>
      <c r="I12" s="20">
        <v>1985</v>
      </c>
      <c r="J12" s="20">
        <v>476</v>
      </c>
    </row>
    <row r="13" spans="1:10" s="7" customFormat="1" ht="20.25" customHeight="1">
      <c r="A13" s="129" t="s">
        <v>126</v>
      </c>
      <c r="B13" s="20">
        <v>2649</v>
      </c>
      <c r="C13" s="20">
        <v>5364</v>
      </c>
      <c r="D13" s="20">
        <v>3196</v>
      </c>
      <c r="E13" s="20">
        <v>2168</v>
      </c>
      <c r="F13" s="20">
        <v>3028</v>
      </c>
      <c r="G13" s="20">
        <v>4803</v>
      </c>
      <c r="H13" s="20">
        <v>2151</v>
      </c>
      <c r="I13" s="20">
        <v>2652</v>
      </c>
      <c r="J13" s="20">
        <v>561</v>
      </c>
    </row>
    <row r="14" spans="1:10" s="7" customFormat="1" ht="20.25" customHeight="1">
      <c r="A14" s="129" t="s">
        <v>127</v>
      </c>
      <c r="B14" s="19">
        <v>2582</v>
      </c>
      <c r="C14" s="20">
        <v>5166</v>
      </c>
      <c r="D14" s="20">
        <v>3065</v>
      </c>
      <c r="E14" s="20">
        <v>2101</v>
      </c>
      <c r="F14" s="20">
        <v>3007</v>
      </c>
      <c r="G14" s="20">
        <v>4714</v>
      </c>
      <c r="H14" s="20">
        <v>2589</v>
      </c>
      <c r="I14" s="20">
        <v>2125</v>
      </c>
      <c r="J14" s="20">
        <v>452</v>
      </c>
    </row>
    <row r="15" spans="1:10" s="7" customFormat="1" ht="20.25" customHeight="1">
      <c r="A15" s="129" t="s">
        <v>72</v>
      </c>
      <c r="B15" s="19">
        <v>2791</v>
      </c>
      <c r="C15" s="20">
        <v>5249</v>
      </c>
      <c r="D15" s="20">
        <v>3172</v>
      </c>
      <c r="E15" s="20">
        <v>2077</v>
      </c>
      <c r="F15" s="20">
        <v>3184</v>
      </c>
      <c r="G15" s="20">
        <v>5046</v>
      </c>
      <c r="H15" s="20">
        <v>2768</v>
      </c>
      <c r="I15" s="20">
        <v>2278</v>
      </c>
      <c r="J15" s="20">
        <v>203</v>
      </c>
    </row>
    <row r="16" spans="1:10" s="7" customFormat="1" ht="20.25" customHeight="1">
      <c r="A16" s="129" t="s">
        <v>52</v>
      </c>
      <c r="B16" s="19">
        <v>2648</v>
      </c>
      <c r="C16" s="20">
        <v>4697</v>
      </c>
      <c r="D16" s="20">
        <v>2707</v>
      </c>
      <c r="E16" s="20">
        <v>1990</v>
      </c>
      <c r="F16" s="20">
        <v>3005</v>
      </c>
      <c r="G16" s="20">
        <v>4567</v>
      </c>
      <c r="H16" s="20">
        <v>2631</v>
      </c>
      <c r="I16" s="20">
        <v>1936</v>
      </c>
      <c r="J16" s="20">
        <v>130</v>
      </c>
    </row>
    <row r="17" spans="1:11" s="7" customFormat="1" ht="20.25" customHeight="1">
      <c r="A17" s="129" t="s">
        <v>98</v>
      </c>
      <c r="B17" s="19">
        <v>2735</v>
      </c>
      <c r="C17" s="20">
        <v>4424</v>
      </c>
      <c r="D17" s="20">
        <v>2566</v>
      </c>
      <c r="E17" s="20">
        <v>1858</v>
      </c>
      <c r="F17" s="20">
        <v>3045</v>
      </c>
      <c r="G17" s="20">
        <v>4653</v>
      </c>
      <c r="H17" s="20">
        <v>2671</v>
      </c>
      <c r="I17" s="20">
        <v>1982</v>
      </c>
      <c r="J17" s="20" t="s">
        <v>672</v>
      </c>
    </row>
    <row r="18" spans="1:11" s="7" customFormat="1" ht="20.25" customHeight="1">
      <c r="A18" s="129" t="s">
        <v>12</v>
      </c>
      <c r="B18" s="19">
        <v>2752</v>
      </c>
      <c r="C18" s="20">
        <v>5560</v>
      </c>
      <c r="D18" s="20">
        <v>3206</v>
      </c>
      <c r="E18" s="20">
        <v>2354</v>
      </c>
      <c r="F18" s="20">
        <v>3012</v>
      </c>
      <c r="G18" s="20">
        <v>4770</v>
      </c>
      <c r="H18" s="20">
        <v>2661</v>
      </c>
      <c r="I18" s="20">
        <v>2109</v>
      </c>
      <c r="J18" s="20">
        <v>790</v>
      </c>
    </row>
    <row r="19" spans="1:11" s="7" customFormat="1" ht="20.25" customHeight="1">
      <c r="A19" s="144" t="s">
        <v>107</v>
      </c>
      <c r="B19" s="21">
        <v>2605</v>
      </c>
      <c r="C19" s="26">
        <v>5248</v>
      </c>
      <c r="D19" s="26">
        <v>3102</v>
      </c>
      <c r="E19" s="26">
        <v>2146</v>
      </c>
      <c r="F19" s="26">
        <v>3105</v>
      </c>
      <c r="G19" s="26">
        <v>5069</v>
      </c>
      <c r="H19" s="26">
        <v>2929</v>
      </c>
      <c r="I19" s="26">
        <v>2140</v>
      </c>
      <c r="J19" s="26">
        <v>179</v>
      </c>
    </row>
    <row r="20" spans="1:11" ht="20.25" customHeight="1">
      <c r="A20" s="58"/>
      <c r="J20" s="122" t="s">
        <v>68</v>
      </c>
    </row>
    <row r="21" spans="1:11" ht="20.25" customHeight="1">
      <c r="A21" s="7" t="s">
        <v>663</v>
      </c>
    </row>
    <row r="22" spans="1:11" s="7" customFormat="1" ht="20.25" customHeight="1">
      <c r="A22" s="145" t="s">
        <v>664</v>
      </c>
      <c r="B22" s="58"/>
      <c r="C22" s="58"/>
      <c r="D22" s="58"/>
      <c r="E22" s="58"/>
      <c r="F22" s="58"/>
      <c r="G22" s="58"/>
      <c r="H22" s="58"/>
      <c r="I22" s="58"/>
      <c r="J22" s="28"/>
    </row>
    <row r="23" spans="1:11" s="7" customFormat="1" ht="20.25" customHeight="1">
      <c r="A23" s="145" t="s">
        <v>665</v>
      </c>
      <c r="B23" s="145"/>
      <c r="C23" s="145"/>
      <c r="D23" s="145"/>
      <c r="E23" s="145"/>
      <c r="F23" s="145"/>
      <c r="G23" s="145"/>
      <c r="H23" s="58"/>
      <c r="I23" s="58"/>
      <c r="J23" s="58"/>
    </row>
    <row r="24" spans="1:11" s="7" customFormat="1" ht="20.25" customHeight="1">
      <c r="A24" s="145" t="s">
        <v>621</v>
      </c>
      <c r="B24" s="145" t="s">
        <v>667</v>
      </c>
      <c r="C24" s="145"/>
      <c r="D24" s="145"/>
      <c r="E24" s="145"/>
      <c r="F24" s="145"/>
      <c r="G24" s="145"/>
      <c r="H24" s="58"/>
      <c r="I24" s="58"/>
      <c r="J24" s="28"/>
    </row>
    <row r="25" spans="1:11" s="7" customFormat="1" ht="20.25" customHeight="1">
      <c r="I25" s="58"/>
      <c r="J25" s="58"/>
    </row>
    <row r="26" spans="1:11">
      <c r="A26" s="1"/>
      <c r="B26" s="146"/>
      <c r="C26" s="146"/>
      <c r="D26" s="146"/>
      <c r="E26" s="146"/>
      <c r="F26" s="146"/>
      <c r="G26" s="146"/>
      <c r="H26" s="146"/>
      <c r="I26" s="2"/>
      <c r="J26" s="2"/>
      <c r="K26" s="1"/>
    </row>
    <row r="27" spans="1:11">
      <c r="B27" s="146"/>
      <c r="C27" s="146"/>
      <c r="D27" s="146"/>
      <c r="E27" s="146"/>
      <c r="F27" s="146"/>
      <c r="G27" s="146"/>
      <c r="H27" s="146"/>
    </row>
    <row r="28" spans="1:11">
      <c r="B28" s="146"/>
    </row>
  </sheetData>
  <mergeCells count="8">
    <mergeCell ref="B4:E4"/>
    <mergeCell ref="F4:I4"/>
    <mergeCell ref="A23:G23"/>
    <mergeCell ref="A24:G24"/>
    <mergeCell ref="B26:H26"/>
    <mergeCell ref="B27:H27"/>
    <mergeCell ref="A4:A5"/>
    <mergeCell ref="J4:J5"/>
  </mergeCells>
  <phoneticPr fontId="4"/>
  <pageMargins left="0.78740157480314965" right="0.59055118110236227" top="0.78740157480314965" bottom="0.78740157480314965" header="0.51181102362204722" footer="0.31496062992125984"/>
  <pageSetup paperSize="9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97"/>
  <sheetViews>
    <sheetView showGridLines="0" topLeftCell="A71" zoomScaleSheetLayoutView="50" workbookViewId="0">
      <pane xSplit="1" topLeftCell="B1" activePane="topRight" state="frozen"/>
      <selection pane="topRight" activeCell="F96" sqref="F96"/>
    </sheetView>
  </sheetViews>
  <sheetFormatPr defaultRowHeight="13.5"/>
  <cols>
    <col min="1" max="1" width="18.25" style="35" customWidth="1"/>
    <col min="2" max="5" width="10.375" style="35" customWidth="1"/>
    <col min="6" max="8" width="10.5" style="35" customWidth="1"/>
    <col min="9" max="9" width="9" style="35" customWidth="1"/>
    <col min="10" max="11" width="12.625" style="35" customWidth="1"/>
    <col min="12" max="16384" width="9" style="35" customWidth="1"/>
  </cols>
  <sheetData>
    <row r="1" spans="1:11" s="40" customFormat="1" ht="17.25" customHeight="1">
      <c r="A1" s="41" t="s">
        <v>673</v>
      </c>
    </row>
    <row r="2" spans="1:11" ht="7.5" customHeight="1">
      <c r="A2" s="42"/>
    </row>
    <row r="3" spans="1:11" ht="20.100000000000001" customHeight="1">
      <c r="G3" s="13" t="s">
        <v>548</v>
      </c>
      <c r="H3" s="13"/>
      <c r="I3" s="11" t="s">
        <v>393</v>
      </c>
      <c r="J3" s="165"/>
    </row>
    <row r="4" spans="1:11" ht="17.100000000000001" customHeight="1">
      <c r="A4" s="150" t="s">
        <v>431</v>
      </c>
      <c r="B4" s="155" t="s">
        <v>736</v>
      </c>
      <c r="C4" s="155" t="s">
        <v>407</v>
      </c>
      <c r="D4" s="155" t="s">
        <v>739</v>
      </c>
      <c r="E4" s="155" t="s">
        <v>203</v>
      </c>
      <c r="F4" s="159" t="s">
        <v>103</v>
      </c>
      <c r="G4" s="160"/>
      <c r="H4" s="162"/>
      <c r="I4" s="164"/>
      <c r="J4" s="166"/>
      <c r="K4" s="166"/>
    </row>
    <row r="5" spans="1:11" ht="17.100000000000001" customHeight="1">
      <c r="A5" s="151"/>
      <c r="B5" s="156"/>
      <c r="C5" s="156"/>
      <c r="D5" s="156"/>
      <c r="E5" s="156"/>
      <c r="F5" s="159" t="s">
        <v>139</v>
      </c>
      <c r="G5" s="161" t="s">
        <v>741</v>
      </c>
      <c r="H5" s="163" t="s">
        <v>742</v>
      </c>
      <c r="I5" s="164"/>
      <c r="J5" s="167"/>
      <c r="K5" s="167"/>
    </row>
    <row r="6" spans="1:11" ht="20.25" customHeight="1">
      <c r="A6" s="33" t="s">
        <v>633</v>
      </c>
      <c r="B6" s="157">
        <v>4332</v>
      </c>
      <c r="C6" s="157">
        <v>4346</v>
      </c>
      <c r="D6" s="157">
        <v>4071</v>
      </c>
      <c r="E6" s="157">
        <v>4562</v>
      </c>
      <c r="F6" s="157">
        <f>SUM(F7:F31,F34:F61,F64:F94)</f>
        <v>5080</v>
      </c>
      <c r="G6" s="157">
        <f>SUM(G7:G31,G34:G61,G64:G94)</f>
        <v>466</v>
      </c>
      <c r="H6" s="157">
        <f>SUM(H7:H31,H34:H61,H64:H94)</f>
        <v>4614</v>
      </c>
      <c r="I6" s="157"/>
      <c r="J6" s="157"/>
      <c r="K6" s="157"/>
    </row>
    <row r="7" spans="1:11" ht="20.25" customHeight="1">
      <c r="A7" s="12" t="s">
        <v>486</v>
      </c>
      <c r="B7" s="157">
        <v>30</v>
      </c>
      <c r="C7" s="157">
        <v>27</v>
      </c>
      <c r="D7" s="157">
        <v>29</v>
      </c>
      <c r="E7" s="157">
        <v>47</v>
      </c>
      <c r="F7" s="157">
        <f t="shared" ref="F7:F31" si="0">G7+H7</f>
        <v>53</v>
      </c>
      <c r="G7" s="20">
        <v>10</v>
      </c>
      <c r="H7" s="20">
        <v>43</v>
      </c>
      <c r="I7" s="157"/>
      <c r="J7" s="20"/>
      <c r="K7" s="20"/>
    </row>
    <row r="8" spans="1:11" ht="20.25" customHeight="1">
      <c r="A8" s="12" t="s">
        <v>674</v>
      </c>
      <c r="B8" s="157">
        <v>7</v>
      </c>
      <c r="C8" s="157">
        <v>9</v>
      </c>
      <c r="D8" s="157">
        <v>10</v>
      </c>
      <c r="E8" s="157">
        <v>8</v>
      </c>
      <c r="F8" s="157">
        <f t="shared" si="0"/>
        <v>13</v>
      </c>
      <c r="G8" s="157">
        <v>4</v>
      </c>
      <c r="H8" s="20">
        <v>9</v>
      </c>
      <c r="I8" s="157"/>
      <c r="J8" s="20"/>
      <c r="K8" s="20"/>
    </row>
    <row r="9" spans="1:11" ht="20.25" customHeight="1">
      <c r="A9" s="12" t="s">
        <v>675</v>
      </c>
      <c r="B9" s="157">
        <v>4</v>
      </c>
      <c r="C9" s="157">
        <v>3</v>
      </c>
      <c r="D9" s="157">
        <v>2</v>
      </c>
      <c r="E9" s="157">
        <v>2</v>
      </c>
      <c r="F9" s="157">
        <f t="shared" si="0"/>
        <v>0</v>
      </c>
      <c r="G9" s="152">
        <v>0</v>
      </c>
      <c r="H9" s="20">
        <v>0</v>
      </c>
      <c r="I9" s="157"/>
      <c r="J9" s="157"/>
      <c r="K9" s="20"/>
    </row>
    <row r="10" spans="1:11" ht="20.25" customHeight="1">
      <c r="A10" s="12" t="s">
        <v>676</v>
      </c>
      <c r="B10" s="157">
        <v>1</v>
      </c>
      <c r="C10" s="157">
        <v>1</v>
      </c>
      <c r="D10" s="157">
        <v>1</v>
      </c>
      <c r="E10" s="157">
        <v>1</v>
      </c>
      <c r="F10" s="157">
        <f t="shared" si="0"/>
        <v>0</v>
      </c>
      <c r="G10" s="152">
        <v>0</v>
      </c>
      <c r="H10" s="20">
        <v>0</v>
      </c>
      <c r="I10" s="157"/>
      <c r="J10" s="157"/>
      <c r="K10" s="20"/>
    </row>
    <row r="11" spans="1:11" ht="20.25" customHeight="1">
      <c r="A11" s="12" t="s">
        <v>539</v>
      </c>
      <c r="B11" s="157">
        <v>8</v>
      </c>
      <c r="C11" s="157">
        <v>8</v>
      </c>
      <c r="D11" s="157">
        <v>9</v>
      </c>
      <c r="E11" s="157">
        <v>11</v>
      </c>
      <c r="F11" s="157">
        <f t="shared" si="0"/>
        <v>9</v>
      </c>
      <c r="G11" s="157">
        <v>0</v>
      </c>
      <c r="H11" s="20">
        <v>9</v>
      </c>
      <c r="I11" s="157"/>
      <c r="J11" s="157"/>
      <c r="K11" s="20"/>
    </row>
    <row r="12" spans="1:11" ht="20.25" customHeight="1">
      <c r="A12" s="12" t="s">
        <v>677</v>
      </c>
      <c r="B12" s="157">
        <v>95</v>
      </c>
      <c r="C12" s="157">
        <v>99</v>
      </c>
      <c r="D12" s="157">
        <v>106</v>
      </c>
      <c r="E12" s="157">
        <v>117</v>
      </c>
      <c r="F12" s="157">
        <f t="shared" si="0"/>
        <v>117</v>
      </c>
      <c r="G12" s="20">
        <v>16</v>
      </c>
      <c r="H12" s="20">
        <v>101</v>
      </c>
      <c r="I12" s="157"/>
      <c r="J12" s="20"/>
      <c r="K12" s="20"/>
    </row>
    <row r="13" spans="1:11" ht="20.25" customHeight="1">
      <c r="A13" s="12" t="s">
        <v>574</v>
      </c>
      <c r="B13" s="157">
        <v>99</v>
      </c>
      <c r="C13" s="157">
        <v>96</v>
      </c>
      <c r="D13" s="157">
        <v>86</v>
      </c>
      <c r="E13" s="157">
        <v>124</v>
      </c>
      <c r="F13" s="157">
        <f t="shared" si="0"/>
        <v>203</v>
      </c>
      <c r="G13" s="20">
        <v>6</v>
      </c>
      <c r="H13" s="20">
        <v>197</v>
      </c>
      <c r="I13" s="157"/>
      <c r="J13" s="20"/>
      <c r="K13" s="20"/>
    </row>
    <row r="14" spans="1:11" ht="20.25" customHeight="1">
      <c r="A14" s="12" t="s">
        <v>678</v>
      </c>
      <c r="B14" s="157">
        <v>119</v>
      </c>
      <c r="C14" s="157">
        <v>158</v>
      </c>
      <c r="D14" s="157">
        <v>140</v>
      </c>
      <c r="E14" s="157">
        <v>103</v>
      </c>
      <c r="F14" s="157">
        <f t="shared" si="0"/>
        <v>105</v>
      </c>
      <c r="G14" s="157">
        <v>2</v>
      </c>
      <c r="H14" s="20">
        <v>103</v>
      </c>
      <c r="I14" s="157"/>
      <c r="J14" s="20"/>
      <c r="K14" s="20"/>
    </row>
    <row r="15" spans="1:11" ht="20.25" customHeight="1">
      <c r="A15" s="12" t="s">
        <v>552</v>
      </c>
      <c r="B15" s="157">
        <v>3</v>
      </c>
      <c r="C15" s="157">
        <v>3</v>
      </c>
      <c r="D15" s="157">
        <v>5</v>
      </c>
      <c r="E15" s="157">
        <v>6</v>
      </c>
      <c r="F15" s="157">
        <f t="shared" si="0"/>
        <v>4</v>
      </c>
      <c r="G15" s="152">
        <v>0</v>
      </c>
      <c r="H15" s="20">
        <v>4</v>
      </c>
      <c r="I15" s="157"/>
      <c r="J15" s="20"/>
      <c r="K15" s="20"/>
    </row>
    <row r="16" spans="1:11" ht="20.25" customHeight="1">
      <c r="A16" s="12" t="s">
        <v>55</v>
      </c>
      <c r="B16" s="157">
        <v>6</v>
      </c>
      <c r="C16" s="157">
        <v>4</v>
      </c>
      <c r="D16" s="157">
        <v>3</v>
      </c>
      <c r="E16" s="157">
        <v>3</v>
      </c>
      <c r="F16" s="157">
        <f t="shared" si="0"/>
        <v>3</v>
      </c>
      <c r="G16" s="152">
        <v>0</v>
      </c>
      <c r="H16" s="20">
        <v>3</v>
      </c>
      <c r="I16" s="157"/>
      <c r="J16" s="20"/>
      <c r="K16" s="20"/>
    </row>
    <row r="17" spans="1:11" ht="20.25" customHeight="1">
      <c r="A17" s="12" t="s">
        <v>357</v>
      </c>
      <c r="B17" s="157">
        <v>182</v>
      </c>
      <c r="C17" s="157">
        <v>184</v>
      </c>
      <c r="D17" s="157">
        <v>165</v>
      </c>
      <c r="E17" s="157">
        <v>139</v>
      </c>
      <c r="F17" s="157">
        <f t="shared" si="0"/>
        <v>176</v>
      </c>
      <c r="G17" s="20">
        <v>34</v>
      </c>
      <c r="H17" s="20">
        <v>142</v>
      </c>
      <c r="I17" s="157"/>
      <c r="J17" s="20"/>
      <c r="K17" s="20"/>
    </row>
    <row r="18" spans="1:11" ht="20.25" customHeight="1">
      <c r="A18" s="12" t="s">
        <v>679</v>
      </c>
      <c r="B18" s="157">
        <v>3</v>
      </c>
      <c r="C18" s="157">
        <v>3</v>
      </c>
      <c r="D18" s="157">
        <v>3</v>
      </c>
      <c r="E18" s="157">
        <v>3</v>
      </c>
      <c r="F18" s="157">
        <f t="shared" si="0"/>
        <v>3</v>
      </c>
      <c r="G18" s="152">
        <v>0</v>
      </c>
      <c r="H18" s="20">
        <v>3</v>
      </c>
      <c r="I18" s="157"/>
      <c r="J18" s="20"/>
      <c r="K18" s="20"/>
    </row>
    <row r="19" spans="1:11" ht="20.25" customHeight="1">
      <c r="A19" s="12" t="s">
        <v>680</v>
      </c>
      <c r="B19" s="157">
        <v>9</v>
      </c>
      <c r="C19" s="157">
        <v>9</v>
      </c>
      <c r="D19" s="157">
        <v>8</v>
      </c>
      <c r="E19" s="157">
        <v>7</v>
      </c>
      <c r="F19" s="157">
        <f t="shared" si="0"/>
        <v>7</v>
      </c>
      <c r="G19" s="20">
        <v>2</v>
      </c>
      <c r="H19" s="20">
        <v>5</v>
      </c>
      <c r="I19" s="157"/>
      <c r="J19" s="20"/>
      <c r="K19" s="20"/>
    </row>
    <row r="20" spans="1:11" ht="20.25" customHeight="1">
      <c r="A20" s="12" t="s">
        <v>681</v>
      </c>
      <c r="B20" s="157">
        <v>377</v>
      </c>
      <c r="C20" s="157">
        <v>392</v>
      </c>
      <c r="D20" s="157">
        <v>375</v>
      </c>
      <c r="E20" s="157">
        <v>390</v>
      </c>
      <c r="F20" s="157">
        <f t="shared" si="0"/>
        <v>395</v>
      </c>
      <c r="G20" s="20">
        <v>32</v>
      </c>
      <c r="H20" s="20">
        <v>363</v>
      </c>
      <c r="I20" s="157"/>
      <c r="J20" s="20"/>
      <c r="K20" s="20"/>
    </row>
    <row r="21" spans="1:11" ht="20.25" customHeight="1">
      <c r="A21" s="12" t="s">
        <v>682</v>
      </c>
      <c r="B21" s="157" t="s">
        <v>738</v>
      </c>
      <c r="C21" s="157" t="s">
        <v>738</v>
      </c>
      <c r="D21" s="157" t="s">
        <v>738</v>
      </c>
      <c r="E21" s="152" t="s">
        <v>738</v>
      </c>
      <c r="F21" s="157">
        <f t="shared" si="0"/>
        <v>0</v>
      </c>
      <c r="G21" s="152">
        <v>0</v>
      </c>
      <c r="H21" s="152">
        <v>0</v>
      </c>
      <c r="I21" s="157"/>
      <c r="J21" s="20"/>
      <c r="K21" s="20"/>
    </row>
    <row r="22" spans="1:11" ht="20.25" customHeight="1">
      <c r="A22" s="12" t="s">
        <v>274</v>
      </c>
      <c r="B22" s="157" t="s">
        <v>738</v>
      </c>
      <c r="C22" s="157" t="s">
        <v>738</v>
      </c>
      <c r="D22" s="157" t="s">
        <v>738</v>
      </c>
      <c r="E22" s="152" t="s">
        <v>738</v>
      </c>
      <c r="F22" s="157">
        <f t="shared" si="0"/>
        <v>0</v>
      </c>
      <c r="G22" s="152">
        <v>0</v>
      </c>
      <c r="H22" s="152">
        <v>0</v>
      </c>
      <c r="I22" s="157"/>
      <c r="J22" s="20"/>
      <c r="K22" s="20"/>
    </row>
    <row r="23" spans="1:11" ht="20.25" customHeight="1">
      <c r="A23" s="12" t="s">
        <v>683</v>
      </c>
      <c r="B23" s="157" t="s">
        <v>738</v>
      </c>
      <c r="C23" s="157" t="s">
        <v>738</v>
      </c>
      <c r="D23" s="157" t="s">
        <v>738</v>
      </c>
      <c r="E23" s="152" t="s">
        <v>738</v>
      </c>
      <c r="F23" s="157">
        <f t="shared" si="0"/>
        <v>0</v>
      </c>
      <c r="G23" s="152">
        <v>0</v>
      </c>
      <c r="H23" s="152">
        <v>0</v>
      </c>
      <c r="I23" s="157"/>
      <c r="J23" s="20"/>
      <c r="K23" s="20"/>
    </row>
    <row r="24" spans="1:11" ht="20.25" customHeight="1">
      <c r="A24" s="12" t="s">
        <v>684</v>
      </c>
      <c r="B24" s="157" t="s">
        <v>738</v>
      </c>
      <c r="C24" s="157" t="s">
        <v>738</v>
      </c>
      <c r="D24" s="157" t="s">
        <v>738</v>
      </c>
      <c r="E24" s="152" t="s">
        <v>738</v>
      </c>
      <c r="F24" s="157">
        <f t="shared" si="0"/>
        <v>0</v>
      </c>
      <c r="G24" s="152">
        <v>0</v>
      </c>
      <c r="H24" s="152">
        <v>0</v>
      </c>
      <c r="I24" s="157"/>
      <c r="J24" s="20"/>
      <c r="K24" s="20"/>
    </row>
    <row r="25" spans="1:11" ht="20.25" customHeight="1">
      <c r="A25" s="12" t="s">
        <v>465</v>
      </c>
      <c r="B25" s="157" t="s">
        <v>738</v>
      </c>
      <c r="C25" s="157" t="s">
        <v>738</v>
      </c>
      <c r="D25" s="157" t="s">
        <v>738</v>
      </c>
      <c r="E25" s="152" t="s">
        <v>738</v>
      </c>
      <c r="F25" s="157">
        <f t="shared" si="0"/>
        <v>0</v>
      </c>
      <c r="G25" s="152">
        <v>0</v>
      </c>
      <c r="H25" s="152">
        <v>0</v>
      </c>
      <c r="I25" s="157"/>
      <c r="J25" s="157"/>
      <c r="K25" s="20"/>
    </row>
    <row r="26" spans="1:11" ht="20.25" customHeight="1">
      <c r="A26" s="12" t="s">
        <v>685</v>
      </c>
      <c r="B26" s="157">
        <v>2</v>
      </c>
      <c r="C26" s="157">
        <v>4</v>
      </c>
      <c r="D26" s="157">
        <v>3</v>
      </c>
      <c r="E26" s="157">
        <v>2</v>
      </c>
      <c r="F26" s="157">
        <f t="shared" si="0"/>
        <v>5</v>
      </c>
      <c r="G26" s="152">
        <v>0</v>
      </c>
      <c r="H26" s="20">
        <v>5</v>
      </c>
      <c r="I26" s="157"/>
      <c r="J26" s="20"/>
      <c r="K26" s="20"/>
    </row>
    <row r="27" spans="1:11" ht="20.25" customHeight="1">
      <c r="A27" s="12" t="s">
        <v>497</v>
      </c>
      <c r="B27" s="157">
        <v>3</v>
      </c>
      <c r="C27" s="157">
        <v>5</v>
      </c>
      <c r="D27" s="157">
        <v>6</v>
      </c>
      <c r="E27" s="157">
        <v>4</v>
      </c>
      <c r="F27" s="157">
        <f t="shared" si="0"/>
        <v>4</v>
      </c>
      <c r="G27" s="152">
        <v>0</v>
      </c>
      <c r="H27" s="20">
        <v>4</v>
      </c>
      <c r="I27" s="157"/>
      <c r="J27" s="20"/>
      <c r="K27" s="20"/>
    </row>
    <row r="28" spans="1:11" ht="20.25" customHeight="1">
      <c r="A28" s="12" t="s">
        <v>686</v>
      </c>
      <c r="B28" s="157">
        <v>3</v>
      </c>
      <c r="C28" s="157">
        <v>2</v>
      </c>
      <c r="D28" s="157">
        <v>2</v>
      </c>
      <c r="E28" s="157">
        <v>2</v>
      </c>
      <c r="F28" s="157">
        <f t="shared" si="0"/>
        <v>2</v>
      </c>
      <c r="G28" s="152">
        <v>0</v>
      </c>
      <c r="H28" s="20">
        <v>2</v>
      </c>
      <c r="I28" s="157"/>
      <c r="J28" s="20"/>
      <c r="K28" s="20"/>
    </row>
    <row r="29" spans="1:11" ht="20.25" customHeight="1">
      <c r="A29" s="12" t="s">
        <v>687</v>
      </c>
      <c r="B29" s="157">
        <v>3</v>
      </c>
      <c r="C29" s="157">
        <v>2</v>
      </c>
      <c r="D29" s="157">
        <v>2</v>
      </c>
      <c r="E29" s="157">
        <v>2</v>
      </c>
      <c r="F29" s="157">
        <f t="shared" si="0"/>
        <v>2</v>
      </c>
      <c r="G29" s="152">
        <v>0</v>
      </c>
      <c r="H29" s="20">
        <v>2</v>
      </c>
      <c r="I29" s="157"/>
      <c r="J29" s="20"/>
      <c r="K29" s="20"/>
    </row>
    <row r="30" spans="1:11" ht="20.25" customHeight="1">
      <c r="A30" s="12" t="s">
        <v>688</v>
      </c>
      <c r="B30" s="157">
        <v>59</v>
      </c>
      <c r="C30" s="157">
        <v>62</v>
      </c>
      <c r="D30" s="157">
        <v>67</v>
      </c>
      <c r="E30" s="157">
        <v>64</v>
      </c>
      <c r="F30" s="157">
        <f t="shared" si="0"/>
        <v>39</v>
      </c>
      <c r="G30" s="157">
        <v>3</v>
      </c>
      <c r="H30" s="20">
        <v>36</v>
      </c>
      <c r="I30" s="157"/>
      <c r="J30" s="157"/>
      <c r="K30" s="20"/>
    </row>
    <row r="31" spans="1:11" ht="20.25" customHeight="1">
      <c r="A31" s="12" t="s">
        <v>446</v>
      </c>
      <c r="B31" s="157">
        <v>136</v>
      </c>
      <c r="C31" s="157">
        <v>134</v>
      </c>
      <c r="D31" s="157">
        <v>121</v>
      </c>
      <c r="E31" s="157">
        <v>307</v>
      </c>
      <c r="F31" s="157">
        <f t="shared" si="0"/>
        <v>511</v>
      </c>
      <c r="G31" s="152">
        <v>1</v>
      </c>
      <c r="H31" s="20">
        <v>510</v>
      </c>
      <c r="I31" s="157"/>
      <c r="J31" s="157"/>
      <c r="K31" s="20"/>
    </row>
    <row r="32" spans="1:11" ht="17.100000000000001" customHeight="1">
      <c r="A32" s="150" t="s">
        <v>431</v>
      </c>
      <c r="B32" s="155" t="s">
        <v>736</v>
      </c>
      <c r="C32" s="155" t="s">
        <v>407</v>
      </c>
      <c r="D32" s="155" t="s">
        <v>739</v>
      </c>
      <c r="E32" s="155" t="s">
        <v>203</v>
      </c>
      <c r="F32" s="159" t="s">
        <v>103</v>
      </c>
      <c r="G32" s="160"/>
      <c r="H32" s="162"/>
      <c r="I32" s="164"/>
      <c r="J32" s="166"/>
      <c r="K32" s="166"/>
    </row>
    <row r="33" spans="1:11" ht="17.100000000000001" customHeight="1">
      <c r="A33" s="151"/>
      <c r="B33" s="156"/>
      <c r="C33" s="156"/>
      <c r="D33" s="156"/>
      <c r="E33" s="156"/>
      <c r="F33" s="159" t="s">
        <v>139</v>
      </c>
      <c r="G33" s="161" t="s">
        <v>741</v>
      </c>
      <c r="H33" s="163" t="s">
        <v>742</v>
      </c>
      <c r="I33" s="164"/>
      <c r="J33" s="167"/>
      <c r="K33" s="167"/>
    </row>
    <row r="34" spans="1:11" ht="20.25" customHeight="1">
      <c r="A34" s="12" t="s">
        <v>689</v>
      </c>
      <c r="B34" s="157">
        <v>5</v>
      </c>
      <c r="C34" s="157">
        <v>7</v>
      </c>
      <c r="D34" s="157">
        <v>8</v>
      </c>
      <c r="E34" s="157">
        <v>8</v>
      </c>
      <c r="F34" s="157">
        <f t="shared" ref="F34:F61" si="1">G34+H34</f>
        <v>9</v>
      </c>
      <c r="G34" s="152">
        <v>0</v>
      </c>
      <c r="H34" s="20">
        <v>9</v>
      </c>
      <c r="I34" s="157"/>
      <c r="J34" s="157"/>
      <c r="K34" s="20"/>
    </row>
    <row r="35" spans="1:11" ht="20.25" customHeight="1">
      <c r="A35" s="12" t="s">
        <v>584</v>
      </c>
      <c r="B35" s="157">
        <v>1</v>
      </c>
      <c r="C35" s="157">
        <v>2</v>
      </c>
      <c r="D35" s="157">
        <v>2</v>
      </c>
      <c r="E35" s="157">
        <v>2</v>
      </c>
      <c r="F35" s="157">
        <f t="shared" si="1"/>
        <v>1</v>
      </c>
      <c r="G35" s="152">
        <v>0</v>
      </c>
      <c r="H35" s="20">
        <v>1</v>
      </c>
      <c r="I35" s="157"/>
      <c r="J35" s="157"/>
      <c r="K35" s="20"/>
    </row>
    <row r="36" spans="1:11" ht="20.25" customHeight="1">
      <c r="A36" s="12" t="s">
        <v>690</v>
      </c>
      <c r="B36" s="157" t="s">
        <v>738</v>
      </c>
      <c r="C36" s="157" t="s">
        <v>738</v>
      </c>
      <c r="D36" s="157" t="s">
        <v>738</v>
      </c>
      <c r="E36" s="152" t="s">
        <v>738</v>
      </c>
      <c r="F36" s="157">
        <f t="shared" si="1"/>
        <v>0</v>
      </c>
      <c r="G36" s="152">
        <v>0</v>
      </c>
      <c r="H36" s="152">
        <v>0</v>
      </c>
      <c r="I36" s="157"/>
      <c r="J36" s="157"/>
      <c r="K36" s="20"/>
    </row>
    <row r="37" spans="1:11" ht="20.25" customHeight="1">
      <c r="A37" s="12" t="s">
        <v>692</v>
      </c>
      <c r="B37" s="157" t="s">
        <v>738</v>
      </c>
      <c r="C37" s="157" t="s">
        <v>738</v>
      </c>
      <c r="D37" s="157" t="s">
        <v>738</v>
      </c>
      <c r="E37" s="157">
        <v>1</v>
      </c>
      <c r="F37" s="157">
        <f t="shared" si="1"/>
        <v>1</v>
      </c>
      <c r="G37" s="152">
        <v>0</v>
      </c>
      <c r="H37" s="157">
        <v>1</v>
      </c>
      <c r="I37" s="157"/>
      <c r="J37" s="157"/>
      <c r="K37" s="20"/>
    </row>
    <row r="38" spans="1:11" ht="20.25" customHeight="1">
      <c r="A38" s="12" t="s">
        <v>693</v>
      </c>
      <c r="B38" s="157">
        <v>1</v>
      </c>
      <c r="C38" s="157">
        <v>1</v>
      </c>
      <c r="D38" s="157">
        <v>1</v>
      </c>
      <c r="E38" s="157">
        <v>1</v>
      </c>
      <c r="F38" s="157">
        <f t="shared" si="1"/>
        <v>1</v>
      </c>
      <c r="G38" s="152">
        <v>0</v>
      </c>
      <c r="H38" s="20">
        <v>1</v>
      </c>
      <c r="I38" s="157"/>
      <c r="J38" s="157"/>
      <c r="K38" s="20"/>
    </row>
    <row r="39" spans="1:11" ht="20.25" customHeight="1">
      <c r="A39" s="12" t="s">
        <v>694</v>
      </c>
      <c r="B39" s="157">
        <v>6</v>
      </c>
      <c r="C39" s="157">
        <v>7</v>
      </c>
      <c r="D39" s="157">
        <v>7</v>
      </c>
      <c r="E39" s="157">
        <v>7</v>
      </c>
      <c r="F39" s="157">
        <f t="shared" si="1"/>
        <v>7</v>
      </c>
      <c r="G39" s="152">
        <v>0</v>
      </c>
      <c r="H39" s="20">
        <v>7</v>
      </c>
      <c r="I39" s="157"/>
      <c r="J39" s="157"/>
      <c r="K39" s="20"/>
    </row>
    <row r="40" spans="1:11" ht="20.25" customHeight="1">
      <c r="A40" s="12" t="s">
        <v>468</v>
      </c>
      <c r="B40" s="157">
        <v>69</v>
      </c>
      <c r="C40" s="157">
        <v>66</v>
      </c>
      <c r="D40" s="157">
        <v>68</v>
      </c>
      <c r="E40" s="157">
        <v>75</v>
      </c>
      <c r="F40" s="157">
        <f t="shared" si="1"/>
        <v>74</v>
      </c>
      <c r="G40" s="152">
        <v>1</v>
      </c>
      <c r="H40" s="20">
        <v>73</v>
      </c>
      <c r="I40" s="157"/>
      <c r="J40" s="20"/>
      <c r="K40" s="20"/>
    </row>
    <row r="41" spans="1:11" ht="20.25" customHeight="1">
      <c r="A41" s="12" t="s">
        <v>695</v>
      </c>
      <c r="B41" s="157">
        <v>1</v>
      </c>
      <c r="C41" s="157">
        <v>1</v>
      </c>
      <c r="D41" s="157">
        <v>1</v>
      </c>
      <c r="E41" s="157">
        <v>1</v>
      </c>
      <c r="F41" s="157">
        <f t="shared" si="1"/>
        <v>5</v>
      </c>
      <c r="G41" s="152">
        <v>0</v>
      </c>
      <c r="H41" s="20">
        <v>5</v>
      </c>
      <c r="I41" s="157"/>
      <c r="J41" s="20"/>
      <c r="K41" s="20"/>
    </row>
    <row r="42" spans="1:11" ht="20.25" customHeight="1">
      <c r="A42" s="12" t="s">
        <v>503</v>
      </c>
      <c r="B42" s="152" t="s">
        <v>738</v>
      </c>
      <c r="C42" s="152" t="s">
        <v>738</v>
      </c>
      <c r="D42" s="152" t="s">
        <v>738</v>
      </c>
      <c r="E42" s="152" t="s">
        <v>738</v>
      </c>
      <c r="F42" s="157">
        <f t="shared" si="1"/>
        <v>2</v>
      </c>
      <c r="G42" s="152">
        <v>0</v>
      </c>
      <c r="H42" s="20">
        <v>2</v>
      </c>
      <c r="I42" s="157"/>
      <c r="J42" s="20"/>
      <c r="K42" s="20"/>
    </row>
    <row r="43" spans="1:11" ht="20.25" customHeight="1">
      <c r="A43" s="12" t="s">
        <v>572</v>
      </c>
      <c r="B43" s="157">
        <v>1</v>
      </c>
      <c r="C43" s="157">
        <v>1</v>
      </c>
      <c r="D43" s="157">
        <v>1</v>
      </c>
      <c r="E43" s="152" t="s">
        <v>738</v>
      </c>
      <c r="F43" s="157">
        <f t="shared" si="1"/>
        <v>0</v>
      </c>
      <c r="G43" s="152">
        <v>0</v>
      </c>
      <c r="H43" s="152">
        <v>0</v>
      </c>
      <c r="I43" s="157"/>
      <c r="J43" s="20"/>
      <c r="K43" s="20"/>
    </row>
    <row r="44" spans="1:11" ht="20.25" customHeight="1">
      <c r="A44" s="12" t="s">
        <v>696</v>
      </c>
      <c r="B44" s="157">
        <v>10</v>
      </c>
      <c r="C44" s="157">
        <v>10</v>
      </c>
      <c r="D44" s="157">
        <v>10</v>
      </c>
      <c r="E44" s="157">
        <v>10</v>
      </c>
      <c r="F44" s="157">
        <f t="shared" si="1"/>
        <v>10</v>
      </c>
      <c r="G44" s="157">
        <v>2</v>
      </c>
      <c r="H44" s="20">
        <v>8</v>
      </c>
      <c r="I44" s="157"/>
      <c r="J44" s="157"/>
      <c r="K44" s="20"/>
    </row>
    <row r="45" spans="1:11" ht="20.25" customHeight="1">
      <c r="A45" s="12" t="s">
        <v>697</v>
      </c>
      <c r="B45" s="157">
        <v>3</v>
      </c>
      <c r="C45" s="157">
        <v>3</v>
      </c>
      <c r="D45" s="157">
        <v>6</v>
      </c>
      <c r="E45" s="157">
        <v>8</v>
      </c>
      <c r="F45" s="157">
        <f t="shared" si="1"/>
        <v>8</v>
      </c>
      <c r="G45" s="157">
        <v>4</v>
      </c>
      <c r="H45" s="20">
        <v>4</v>
      </c>
      <c r="I45" s="157"/>
      <c r="J45" s="157"/>
      <c r="K45" s="20"/>
    </row>
    <row r="46" spans="1:11" ht="20.25" customHeight="1">
      <c r="A46" s="12" t="s">
        <v>698</v>
      </c>
      <c r="B46" s="157">
        <v>19</v>
      </c>
      <c r="C46" s="157">
        <v>21</v>
      </c>
      <c r="D46" s="157">
        <v>15</v>
      </c>
      <c r="E46" s="157">
        <v>16</v>
      </c>
      <c r="F46" s="157">
        <f t="shared" si="1"/>
        <v>18</v>
      </c>
      <c r="G46" s="157">
        <v>5</v>
      </c>
      <c r="H46" s="20">
        <v>13</v>
      </c>
      <c r="I46" s="157"/>
      <c r="J46" s="157"/>
      <c r="K46" s="20"/>
    </row>
    <row r="47" spans="1:11" ht="20.25" customHeight="1">
      <c r="A47" s="12" t="s">
        <v>699</v>
      </c>
      <c r="B47" s="157">
        <v>528</v>
      </c>
      <c r="C47" s="157">
        <v>518</v>
      </c>
      <c r="D47" s="157">
        <v>481</v>
      </c>
      <c r="E47" s="157">
        <v>396</v>
      </c>
      <c r="F47" s="157">
        <f t="shared" si="1"/>
        <v>528</v>
      </c>
      <c r="G47" s="157">
        <v>58</v>
      </c>
      <c r="H47" s="20">
        <v>470</v>
      </c>
      <c r="I47" s="157"/>
      <c r="J47" s="157"/>
      <c r="K47" s="20"/>
    </row>
    <row r="48" spans="1:11" ht="20.25" customHeight="1">
      <c r="A48" s="12" t="s">
        <v>700</v>
      </c>
      <c r="B48" s="157">
        <v>2</v>
      </c>
      <c r="C48" s="157">
        <v>3</v>
      </c>
      <c r="D48" s="157">
        <v>3</v>
      </c>
      <c r="E48" s="157">
        <v>2</v>
      </c>
      <c r="F48" s="157">
        <f t="shared" si="1"/>
        <v>3</v>
      </c>
      <c r="G48" s="152">
        <v>0</v>
      </c>
      <c r="H48" s="20">
        <v>3</v>
      </c>
      <c r="I48" s="157"/>
      <c r="J48" s="20"/>
      <c r="K48" s="20"/>
    </row>
    <row r="49" spans="1:11" ht="20.25" customHeight="1">
      <c r="A49" s="12" t="s">
        <v>701</v>
      </c>
      <c r="B49" s="157" t="s">
        <v>738</v>
      </c>
      <c r="C49" s="157" t="s">
        <v>738</v>
      </c>
      <c r="D49" s="157" t="s">
        <v>738</v>
      </c>
      <c r="E49" s="157">
        <v>1</v>
      </c>
      <c r="F49" s="157">
        <f t="shared" si="1"/>
        <v>2</v>
      </c>
      <c r="G49" s="152">
        <v>0</v>
      </c>
      <c r="H49" s="157">
        <v>2</v>
      </c>
      <c r="I49" s="157"/>
      <c r="J49" s="157"/>
      <c r="K49" s="20"/>
    </row>
    <row r="50" spans="1:11" ht="20.25" customHeight="1">
      <c r="A50" s="12" t="s">
        <v>702</v>
      </c>
      <c r="B50" s="157">
        <v>7</v>
      </c>
      <c r="C50" s="157">
        <v>7</v>
      </c>
      <c r="D50" s="157">
        <v>10</v>
      </c>
      <c r="E50" s="157">
        <v>9</v>
      </c>
      <c r="F50" s="157">
        <f t="shared" si="1"/>
        <v>6</v>
      </c>
      <c r="G50" s="152">
        <v>0</v>
      </c>
      <c r="H50" s="20">
        <v>6</v>
      </c>
      <c r="I50" s="157"/>
      <c r="J50" s="157"/>
      <c r="K50" s="20"/>
    </row>
    <row r="51" spans="1:11" ht="20.25" customHeight="1">
      <c r="A51" s="12" t="s">
        <v>703</v>
      </c>
      <c r="B51" s="157">
        <v>160</v>
      </c>
      <c r="C51" s="157">
        <v>190</v>
      </c>
      <c r="D51" s="157">
        <v>196</v>
      </c>
      <c r="E51" s="157">
        <v>217</v>
      </c>
      <c r="F51" s="157">
        <f t="shared" si="1"/>
        <v>285</v>
      </c>
      <c r="G51" s="20">
        <v>69</v>
      </c>
      <c r="H51" s="20">
        <v>216</v>
      </c>
      <c r="I51" s="157"/>
      <c r="J51" s="20"/>
      <c r="K51" s="20"/>
    </row>
    <row r="52" spans="1:11" ht="20.25" customHeight="1">
      <c r="A52" s="12" t="s">
        <v>704</v>
      </c>
      <c r="B52" s="157">
        <v>3</v>
      </c>
      <c r="C52" s="157">
        <v>4</v>
      </c>
      <c r="D52" s="157">
        <v>4</v>
      </c>
      <c r="E52" s="157">
        <v>4</v>
      </c>
      <c r="F52" s="157">
        <f t="shared" si="1"/>
        <v>5</v>
      </c>
      <c r="G52" s="157">
        <v>1</v>
      </c>
      <c r="H52" s="20">
        <v>4</v>
      </c>
      <c r="I52" s="157"/>
      <c r="J52" s="157"/>
      <c r="K52" s="20"/>
    </row>
    <row r="53" spans="1:11" ht="20.25" customHeight="1">
      <c r="A53" s="12" t="s">
        <v>705</v>
      </c>
      <c r="B53" s="157">
        <v>399</v>
      </c>
      <c r="C53" s="157">
        <v>410</v>
      </c>
      <c r="D53" s="157">
        <v>408</v>
      </c>
      <c r="E53" s="157">
        <v>410</v>
      </c>
      <c r="F53" s="157">
        <f t="shared" si="1"/>
        <v>424</v>
      </c>
      <c r="G53" s="20">
        <v>76</v>
      </c>
      <c r="H53" s="20">
        <v>348</v>
      </c>
      <c r="I53" s="157"/>
      <c r="J53" s="20"/>
      <c r="K53" s="20"/>
    </row>
    <row r="54" spans="1:11" ht="20.25" customHeight="1">
      <c r="A54" s="12" t="s">
        <v>707</v>
      </c>
      <c r="B54" s="157">
        <v>803</v>
      </c>
      <c r="C54" s="157">
        <v>545</v>
      </c>
      <c r="D54" s="157">
        <v>520</v>
      </c>
      <c r="E54" s="157">
        <v>562</v>
      </c>
      <c r="F54" s="157">
        <f t="shared" si="1"/>
        <v>608</v>
      </c>
      <c r="G54" s="20">
        <v>91</v>
      </c>
      <c r="H54" s="20">
        <v>517</v>
      </c>
      <c r="I54" s="157"/>
      <c r="J54" s="20"/>
      <c r="K54" s="20"/>
    </row>
    <row r="55" spans="1:11" ht="20.25" customHeight="1">
      <c r="A55" s="12" t="s">
        <v>339</v>
      </c>
      <c r="B55" s="157">
        <v>1</v>
      </c>
      <c r="C55" s="157">
        <v>2</v>
      </c>
      <c r="D55" s="157">
        <v>2</v>
      </c>
      <c r="E55" s="157">
        <v>3</v>
      </c>
      <c r="F55" s="157">
        <f t="shared" si="1"/>
        <v>3</v>
      </c>
      <c r="G55" s="152">
        <v>0</v>
      </c>
      <c r="H55" s="20">
        <v>3</v>
      </c>
      <c r="I55" s="157"/>
      <c r="J55" s="20"/>
      <c r="K55" s="20"/>
    </row>
    <row r="56" spans="1:11" ht="20.25" customHeight="1">
      <c r="A56" s="12" t="s">
        <v>602</v>
      </c>
      <c r="B56" s="157" t="s">
        <v>738</v>
      </c>
      <c r="C56" s="157" t="s">
        <v>738</v>
      </c>
      <c r="D56" s="157" t="s">
        <v>738</v>
      </c>
      <c r="E56" s="152" t="s">
        <v>738</v>
      </c>
      <c r="F56" s="157">
        <f t="shared" si="1"/>
        <v>0</v>
      </c>
      <c r="G56" s="152">
        <v>0</v>
      </c>
      <c r="H56" s="152">
        <v>0</v>
      </c>
      <c r="I56" s="157"/>
      <c r="J56" s="20"/>
      <c r="K56" s="20"/>
    </row>
    <row r="57" spans="1:11" ht="20.25" customHeight="1">
      <c r="A57" s="12" t="s">
        <v>708</v>
      </c>
      <c r="B57" s="157">
        <v>2</v>
      </c>
      <c r="C57" s="157">
        <v>1</v>
      </c>
      <c r="D57" s="157">
        <v>1</v>
      </c>
      <c r="E57" s="157">
        <v>1</v>
      </c>
      <c r="F57" s="157">
        <f t="shared" si="1"/>
        <v>1</v>
      </c>
      <c r="G57" s="152">
        <v>0</v>
      </c>
      <c r="H57" s="157">
        <v>1</v>
      </c>
      <c r="I57" s="157"/>
      <c r="J57" s="157"/>
      <c r="K57" s="157"/>
    </row>
    <row r="58" spans="1:11" ht="20.25" customHeight="1">
      <c r="A58" s="12" t="s">
        <v>396</v>
      </c>
      <c r="B58" s="157" t="s">
        <v>738</v>
      </c>
      <c r="C58" s="157" t="s">
        <v>738</v>
      </c>
      <c r="D58" s="157" t="s">
        <v>738</v>
      </c>
      <c r="E58" s="152" t="s">
        <v>738</v>
      </c>
      <c r="F58" s="157">
        <f t="shared" si="1"/>
        <v>0</v>
      </c>
      <c r="G58" s="152">
        <v>0</v>
      </c>
      <c r="H58" s="152">
        <v>0</v>
      </c>
      <c r="I58" s="157"/>
      <c r="J58" s="157"/>
      <c r="K58" s="157"/>
    </row>
    <row r="59" spans="1:11" ht="20.25" customHeight="1">
      <c r="A59" s="12" t="s">
        <v>385</v>
      </c>
      <c r="B59" s="157" t="s">
        <v>738</v>
      </c>
      <c r="C59" s="157" t="s">
        <v>738</v>
      </c>
      <c r="D59" s="157" t="s">
        <v>738</v>
      </c>
      <c r="E59" s="152" t="s">
        <v>738</v>
      </c>
      <c r="F59" s="157">
        <f t="shared" si="1"/>
        <v>0</v>
      </c>
      <c r="G59" s="152">
        <v>0</v>
      </c>
      <c r="H59" s="152">
        <v>0</v>
      </c>
      <c r="I59" s="157"/>
      <c r="J59" s="157"/>
      <c r="K59" s="157"/>
    </row>
    <row r="60" spans="1:11" ht="20.25" customHeight="1">
      <c r="A60" s="12" t="s">
        <v>709</v>
      </c>
      <c r="B60" s="157" t="s">
        <v>738</v>
      </c>
      <c r="C60" s="157" t="s">
        <v>738</v>
      </c>
      <c r="D60" s="157" t="s">
        <v>738</v>
      </c>
      <c r="E60" s="152" t="s">
        <v>738</v>
      </c>
      <c r="F60" s="157">
        <f t="shared" si="1"/>
        <v>0</v>
      </c>
      <c r="G60" s="152">
        <v>0</v>
      </c>
      <c r="H60" s="152">
        <v>0</v>
      </c>
      <c r="I60" s="157"/>
      <c r="J60" s="157"/>
      <c r="K60" s="20"/>
    </row>
    <row r="61" spans="1:11" ht="20.25" customHeight="1">
      <c r="A61" s="12" t="s">
        <v>711</v>
      </c>
      <c r="B61" s="157">
        <v>1</v>
      </c>
      <c r="C61" s="157">
        <v>2</v>
      </c>
      <c r="D61" s="157">
        <v>2</v>
      </c>
      <c r="E61" s="157">
        <v>2</v>
      </c>
      <c r="F61" s="157">
        <f t="shared" si="1"/>
        <v>2</v>
      </c>
      <c r="G61" s="152">
        <v>0</v>
      </c>
      <c r="H61" s="157">
        <v>2</v>
      </c>
      <c r="I61" s="157"/>
      <c r="J61" s="157"/>
      <c r="K61" s="20"/>
    </row>
    <row r="62" spans="1:11" ht="17.100000000000001" customHeight="1">
      <c r="A62" s="150" t="s">
        <v>431</v>
      </c>
      <c r="B62" s="155" t="s">
        <v>736</v>
      </c>
      <c r="C62" s="155" t="s">
        <v>407</v>
      </c>
      <c r="D62" s="155" t="s">
        <v>739</v>
      </c>
      <c r="E62" s="155" t="s">
        <v>203</v>
      </c>
      <c r="F62" s="159" t="s">
        <v>103</v>
      </c>
      <c r="G62" s="160"/>
      <c r="H62" s="162"/>
      <c r="I62" s="164"/>
      <c r="J62" s="166"/>
      <c r="K62" s="166"/>
    </row>
    <row r="63" spans="1:11" ht="17.100000000000001" customHeight="1">
      <c r="A63" s="151"/>
      <c r="B63" s="156"/>
      <c r="C63" s="156"/>
      <c r="D63" s="156"/>
      <c r="E63" s="156"/>
      <c r="F63" s="159" t="s">
        <v>139</v>
      </c>
      <c r="G63" s="161" t="s">
        <v>741</v>
      </c>
      <c r="H63" s="163" t="s">
        <v>742</v>
      </c>
      <c r="I63" s="164"/>
      <c r="J63" s="167"/>
      <c r="K63" s="167"/>
    </row>
    <row r="64" spans="1:11" ht="20.25" customHeight="1">
      <c r="A64" s="12" t="s">
        <v>712</v>
      </c>
      <c r="B64" s="157">
        <v>136</v>
      </c>
      <c r="C64" s="157">
        <v>135</v>
      </c>
      <c r="D64" s="157">
        <v>147</v>
      </c>
      <c r="E64" s="157">
        <v>183</v>
      </c>
      <c r="F64" s="157">
        <f t="shared" ref="F64:F94" si="2">G64+H64</f>
        <v>200</v>
      </c>
      <c r="G64" s="20">
        <v>5</v>
      </c>
      <c r="H64" s="20">
        <v>195</v>
      </c>
      <c r="I64" s="157"/>
      <c r="J64" s="20"/>
      <c r="K64" s="20"/>
    </row>
    <row r="65" spans="1:11" ht="20.25" customHeight="1">
      <c r="A65" s="12" t="s">
        <v>713</v>
      </c>
      <c r="B65" s="157">
        <v>2</v>
      </c>
      <c r="C65" s="157">
        <v>1</v>
      </c>
      <c r="D65" s="157">
        <v>1</v>
      </c>
      <c r="E65" s="157">
        <v>1</v>
      </c>
      <c r="F65" s="157">
        <f t="shared" si="2"/>
        <v>1</v>
      </c>
      <c r="G65" s="152">
        <v>0</v>
      </c>
      <c r="H65" s="20">
        <v>1</v>
      </c>
      <c r="I65" s="157"/>
      <c r="J65" s="20"/>
      <c r="K65" s="20"/>
    </row>
    <row r="66" spans="1:11" ht="20.25" customHeight="1">
      <c r="A66" s="12" t="s">
        <v>714</v>
      </c>
      <c r="B66" s="157">
        <v>2</v>
      </c>
      <c r="C66" s="157">
        <v>3</v>
      </c>
      <c r="D66" s="157">
        <v>5</v>
      </c>
      <c r="E66" s="157">
        <v>2</v>
      </c>
      <c r="F66" s="157">
        <f t="shared" si="2"/>
        <v>6</v>
      </c>
      <c r="G66" s="152">
        <v>0</v>
      </c>
      <c r="H66" s="20">
        <v>6</v>
      </c>
      <c r="I66" s="157"/>
      <c r="J66" s="157"/>
      <c r="K66" s="20"/>
    </row>
    <row r="67" spans="1:11" ht="20.25" customHeight="1">
      <c r="A67" s="12" t="s">
        <v>715</v>
      </c>
      <c r="B67" s="157">
        <v>1</v>
      </c>
      <c r="C67" s="157">
        <v>2</v>
      </c>
      <c r="D67" s="157">
        <v>1</v>
      </c>
      <c r="E67" s="157">
        <v>1</v>
      </c>
      <c r="F67" s="157">
        <f t="shared" si="2"/>
        <v>2</v>
      </c>
      <c r="G67" s="152">
        <v>0</v>
      </c>
      <c r="H67" s="20">
        <v>2</v>
      </c>
      <c r="I67" s="157"/>
      <c r="J67" s="157"/>
      <c r="K67" s="20"/>
    </row>
    <row r="68" spans="1:11" ht="20.25" customHeight="1">
      <c r="A68" s="12" t="s">
        <v>716</v>
      </c>
      <c r="B68" s="157">
        <v>13</v>
      </c>
      <c r="C68" s="157">
        <v>10</v>
      </c>
      <c r="D68" s="157">
        <v>12</v>
      </c>
      <c r="E68" s="157">
        <v>11</v>
      </c>
      <c r="F68" s="157">
        <f t="shared" si="2"/>
        <v>13</v>
      </c>
      <c r="G68" s="157">
        <v>4</v>
      </c>
      <c r="H68" s="20">
        <v>9</v>
      </c>
      <c r="I68" s="157"/>
      <c r="J68" s="157"/>
      <c r="K68" s="20"/>
    </row>
    <row r="69" spans="1:11" ht="20.25" customHeight="1">
      <c r="A69" s="12" t="s">
        <v>717</v>
      </c>
      <c r="B69" s="157">
        <v>24</v>
      </c>
      <c r="C69" s="157">
        <v>23</v>
      </c>
      <c r="D69" s="157">
        <v>23</v>
      </c>
      <c r="E69" s="157">
        <v>26</v>
      </c>
      <c r="F69" s="157">
        <f t="shared" si="2"/>
        <v>22</v>
      </c>
      <c r="G69" s="157">
        <v>4</v>
      </c>
      <c r="H69" s="20">
        <v>18</v>
      </c>
      <c r="I69" s="157"/>
      <c r="J69" s="157"/>
      <c r="K69" s="20"/>
    </row>
    <row r="70" spans="1:11" ht="20.25" customHeight="1">
      <c r="A70" s="12" t="s">
        <v>710</v>
      </c>
      <c r="B70" s="157">
        <v>1</v>
      </c>
      <c r="C70" s="157">
        <v>1</v>
      </c>
      <c r="D70" s="157">
        <v>1</v>
      </c>
      <c r="E70" s="157">
        <v>2</v>
      </c>
      <c r="F70" s="157">
        <f t="shared" si="2"/>
        <v>3</v>
      </c>
      <c r="G70" s="152">
        <v>0</v>
      </c>
      <c r="H70" s="20">
        <v>3</v>
      </c>
      <c r="I70" s="157"/>
      <c r="J70" s="157"/>
      <c r="K70" s="20"/>
    </row>
    <row r="71" spans="1:11" ht="20.25" customHeight="1">
      <c r="A71" s="12" t="s">
        <v>719</v>
      </c>
      <c r="B71" s="157">
        <v>1</v>
      </c>
      <c r="C71" s="157">
        <v>1</v>
      </c>
      <c r="D71" s="157">
        <v>1</v>
      </c>
      <c r="E71" s="157">
        <v>1</v>
      </c>
      <c r="F71" s="157">
        <f t="shared" si="2"/>
        <v>1</v>
      </c>
      <c r="G71" s="152">
        <v>0</v>
      </c>
      <c r="H71" s="20">
        <v>1</v>
      </c>
      <c r="I71" s="157"/>
      <c r="J71" s="157"/>
      <c r="K71" s="20"/>
    </row>
    <row r="72" spans="1:11" ht="20.25" customHeight="1">
      <c r="A72" s="12" t="s">
        <v>605</v>
      </c>
      <c r="B72" s="157">
        <v>5</v>
      </c>
      <c r="C72" s="157">
        <v>4</v>
      </c>
      <c r="D72" s="157" t="s">
        <v>738</v>
      </c>
      <c r="E72" s="152" t="s">
        <v>738</v>
      </c>
      <c r="F72" s="157">
        <f t="shared" si="2"/>
        <v>0</v>
      </c>
      <c r="G72" s="152">
        <v>0</v>
      </c>
      <c r="H72" s="152">
        <v>0</v>
      </c>
      <c r="I72" s="157"/>
      <c r="J72" s="157"/>
      <c r="K72" s="20"/>
    </row>
    <row r="73" spans="1:11" ht="20.25" customHeight="1">
      <c r="A73" s="12" t="s">
        <v>720</v>
      </c>
      <c r="B73" s="157">
        <v>105</v>
      </c>
      <c r="C73" s="157">
        <v>138</v>
      </c>
      <c r="D73" s="157">
        <v>142</v>
      </c>
      <c r="E73" s="157">
        <v>132</v>
      </c>
      <c r="F73" s="157">
        <f t="shared" si="2"/>
        <v>137</v>
      </c>
      <c r="G73" s="20">
        <v>17</v>
      </c>
      <c r="H73" s="20">
        <v>120</v>
      </c>
      <c r="I73" s="157"/>
      <c r="J73" s="20"/>
      <c r="K73" s="20"/>
    </row>
    <row r="74" spans="1:11" ht="20.25" customHeight="1">
      <c r="A74" s="12" t="s">
        <v>628</v>
      </c>
      <c r="B74" s="157" t="s">
        <v>738</v>
      </c>
      <c r="C74" s="157" t="s">
        <v>738</v>
      </c>
      <c r="D74" s="157" t="s">
        <v>738</v>
      </c>
      <c r="E74" s="157" t="s">
        <v>738</v>
      </c>
      <c r="F74" s="157">
        <f t="shared" si="2"/>
        <v>0</v>
      </c>
      <c r="G74" s="157">
        <v>0</v>
      </c>
      <c r="H74" s="157">
        <v>0</v>
      </c>
      <c r="I74" s="157"/>
      <c r="J74" s="157"/>
      <c r="K74" s="20"/>
    </row>
    <row r="75" spans="1:11" ht="20.25" customHeight="1">
      <c r="A75" s="12" t="s">
        <v>721</v>
      </c>
      <c r="B75" s="157">
        <v>830</v>
      </c>
      <c r="C75" s="157">
        <v>973</v>
      </c>
      <c r="D75" s="157">
        <v>796</v>
      </c>
      <c r="E75" s="157">
        <v>1071</v>
      </c>
      <c r="F75" s="157">
        <f t="shared" si="2"/>
        <v>993</v>
      </c>
      <c r="G75" s="157">
        <v>15</v>
      </c>
      <c r="H75" s="20">
        <v>978</v>
      </c>
      <c r="I75" s="157"/>
      <c r="J75" s="157"/>
      <c r="K75" s="20"/>
    </row>
    <row r="76" spans="1:11" ht="20.25" customHeight="1">
      <c r="A76" s="12" t="s">
        <v>722</v>
      </c>
      <c r="B76" s="157" t="s">
        <v>738</v>
      </c>
      <c r="C76" s="157">
        <v>1</v>
      </c>
      <c r="D76" s="157">
        <v>1</v>
      </c>
      <c r="E76" s="157">
        <v>1</v>
      </c>
      <c r="F76" s="157">
        <f t="shared" si="2"/>
        <v>1</v>
      </c>
      <c r="G76" s="157">
        <v>0</v>
      </c>
      <c r="H76" s="157">
        <v>1</v>
      </c>
      <c r="I76" s="157"/>
      <c r="J76" s="157"/>
      <c r="K76" s="20"/>
    </row>
    <row r="77" spans="1:11" ht="20.25" customHeight="1">
      <c r="A77" s="12" t="s">
        <v>723</v>
      </c>
      <c r="B77" s="157">
        <v>1</v>
      </c>
      <c r="C77" s="157">
        <v>1</v>
      </c>
      <c r="D77" s="157" t="s">
        <v>738</v>
      </c>
      <c r="E77" s="157" t="s">
        <v>738</v>
      </c>
      <c r="F77" s="157">
        <f t="shared" si="2"/>
        <v>0</v>
      </c>
      <c r="G77" s="157">
        <v>0</v>
      </c>
      <c r="H77" s="157">
        <v>0</v>
      </c>
      <c r="I77" s="157"/>
      <c r="J77" s="157"/>
      <c r="K77" s="20"/>
    </row>
    <row r="78" spans="1:11" ht="20.25" customHeight="1">
      <c r="A78" s="12" t="s">
        <v>724</v>
      </c>
      <c r="B78" s="157">
        <v>1</v>
      </c>
      <c r="C78" s="157">
        <v>1</v>
      </c>
      <c r="D78" s="157">
        <v>1</v>
      </c>
      <c r="E78" s="157">
        <v>1</v>
      </c>
      <c r="F78" s="157">
        <f t="shared" si="2"/>
        <v>2</v>
      </c>
      <c r="G78" s="157">
        <v>0</v>
      </c>
      <c r="H78" s="20">
        <v>2</v>
      </c>
      <c r="I78" s="157"/>
      <c r="J78" s="157"/>
      <c r="K78" s="20"/>
    </row>
    <row r="79" spans="1:11" ht="20.25" customHeight="1">
      <c r="A79" s="12" t="s">
        <v>725</v>
      </c>
      <c r="B79" s="157" t="s">
        <v>738</v>
      </c>
      <c r="C79" s="157">
        <v>1</v>
      </c>
      <c r="D79" s="157">
        <v>1</v>
      </c>
      <c r="E79" s="157">
        <v>1</v>
      </c>
      <c r="F79" s="157">
        <f t="shared" si="2"/>
        <v>1</v>
      </c>
      <c r="G79" s="157">
        <v>0</v>
      </c>
      <c r="H79" s="20">
        <v>1</v>
      </c>
      <c r="I79" s="157"/>
      <c r="J79" s="157"/>
      <c r="K79" s="20"/>
    </row>
    <row r="80" spans="1:11" ht="20.25" customHeight="1">
      <c r="A80" s="12" t="s">
        <v>727</v>
      </c>
      <c r="B80" s="157">
        <v>8</v>
      </c>
      <c r="C80" s="157">
        <v>11</v>
      </c>
      <c r="D80" s="157">
        <v>13</v>
      </c>
      <c r="E80" s="157">
        <v>15</v>
      </c>
      <c r="F80" s="157">
        <f t="shared" si="2"/>
        <v>11</v>
      </c>
      <c r="G80" s="157">
        <v>2</v>
      </c>
      <c r="H80" s="20">
        <v>9</v>
      </c>
      <c r="I80" s="157"/>
      <c r="J80" s="157"/>
      <c r="K80" s="20"/>
    </row>
    <row r="81" spans="1:11" ht="20.25" customHeight="1">
      <c r="A81" s="12" t="s">
        <v>64</v>
      </c>
      <c r="B81" s="157">
        <v>1</v>
      </c>
      <c r="C81" s="157">
        <v>1</v>
      </c>
      <c r="D81" s="157">
        <v>1</v>
      </c>
      <c r="E81" s="157">
        <v>1</v>
      </c>
      <c r="F81" s="157">
        <f t="shared" si="2"/>
        <v>1</v>
      </c>
      <c r="G81" s="157">
        <v>0</v>
      </c>
      <c r="H81" s="20">
        <v>1</v>
      </c>
      <c r="I81" s="157"/>
      <c r="J81" s="157"/>
      <c r="K81" s="20"/>
    </row>
    <row r="82" spans="1:11" ht="20.25" customHeight="1">
      <c r="A82" s="12" t="s">
        <v>638</v>
      </c>
      <c r="B82" s="157">
        <v>1</v>
      </c>
      <c r="C82" s="157">
        <v>1</v>
      </c>
      <c r="D82" s="157">
        <v>1</v>
      </c>
      <c r="E82" s="157">
        <v>1</v>
      </c>
      <c r="F82" s="157">
        <f t="shared" si="2"/>
        <v>2</v>
      </c>
      <c r="G82" s="157">
        <v>0</v>
      </c>
      <c r="H82" s="20">
        <v>2</v>
      </c>
      <c r="I82" s="157"/>
      <c r="J82" s="157"/>
      <c r="K82" s="20"/>
    </row>
    <row r="83" spans="1:11" ht="20.25" customHeight="1">
      <c r="A83" s="12" t="s">
        <v>225</v>
      </c>
      <c r="B83" s="157">
        <v>1</v>
      </c>
      <c r="C83" s="157">
        <v>1</v>
      </c>
      <c r="D83" s="157">
        <v>1</v>
      </c>
      <c r="E83" s="157">
        <v>1</v>
      </c>
      <c r="F83" s="157">
        <f t="shared" si="2"/>
        <v>0</v>
      </c>
      <c r="G83" s="157">
        <v>0</v>
      </c>
      <c r="H83" s="157">
        <v>0</v>
      </c>
      <c r="I83" s="157"/>
      <c r="J83" s="157"/>
      <c r="K83" s="157"/>
    </row>
    <row r="84" spans="1:11" ht="20.25" customHeight="1">
      <c r="A84" s="12" t="s">
        <v>728</v>
      </c>
      <c r="B84" s="157">
        <v>2</v>
      </c>
      <c r="C84" s="157">
        <v>9</v>
      </c>
      <c r="D84" s="157">
        <v>4</v>
      </c>
      <c r="E84" s="157">
        <v>5</v>
      </c>
      <c r="F84" s="157">
        <f t="shared" si="2"/>
        <v>1</v>
      </c>
      <c r="G84" s="157">
        <v>0</v>
      </c>
      <c r="H84" s="157">
        <v>1</v>
      </c>
      <c r="I84" s="157"/>
      <c r="J84" s="157"/>
      <c r="K84" s="157"/>
    </row>
    <row r="85" spans="1:11" ht="20.25" customHeight="1">
      <c r="A85" s="12" t="s">
        <v>241</v>
      </c>
      <c r="B85" s="157">
        <v>2</v>
      </c>
      <c r="C85" s="157">
        <v>1</v>
      </c>
      <c r="D85" s="157">
        <v>1</v>
      </c>
      <c r="E85" s="157">
        <v>1</v>
      </c>
      <c r="F85" s="157">
        <f t="shared" si="2"/>
        <v>2</v>
      </c>
      <c r="G85" s="157">
        <v>0</v>
      </c>
      <c r="H85" s="157">
        <v>2</v>
      </c>
      <c r="I85" s="157"/>
      <c r="J85" s="157"/>
      <c r="K85" s="157"/>
    </row>
    <row r="86" spans="1:11" ht="20.25" customHeight="1">
      <c r="A86" s="12" t="s">
        <v>11</v>
      </c>
      <c r="B86" s="157">
        <v>1</v>
      </c>
      <c r="C86" s="157">
        <v>1</v>
      </c>
      <c r="D86" s="157">
        <v>1</v>
      </c>
      <c r="E86" s="157">
        <v>1</v>
      </c>
      <c r="F86" s="157">
        <f t="shared" si="2"/>
        <v>0</v>
      </c>
      <c r="G86" s="157">
        <v>0</v>
      </c>
      <c r="H86" s="157">
        <v>0</v>
      </c>
      <c r="I86" s="157"/>
      <c r="J86" s="157"/>
      <c r="K86" s="157"/>
    </row>
    <row r="87" spans="1:11" ht="20.25" customHeight="1">
      <c r="A87" s="12" t="s">
        <v>729</v>
      </c>
      <c r="B87" s="157" t="s">
        <v>738</v>
      </c>
      <c r="C87" s="157" t="s">
        <v>738</v>
      </c>
      <c r="D87" s="157">
        <v>2</v>
      </c>
      <c r="E87" s="157">
        <v>1</v>
      </c>
      <c r="F87" s="157">
        <f t="shared" si="2"/>
        <v>1</v>
      </c>
      <c r="G87" s="157">
        <v>0</v>
      </c>
      <c r="H87" s="157">
        <v>1</v>
      </c>
      <c r="I87" s="157"/>
      <c r="J87" s="157"/>
      <c r="K87" s="157"/>
    </row>
    <row r="88" spans="1:11" ht="20.25" customHeight="1">
      <c r="A88" s="12" t="s">
        <v>730</v>
      </c>
      <c r="B88" s="157">
        <v>22</v>
      </c>
      <c r="C88" s="157">
        <v>19</v>
      </c>
      <c r="D88" s="157">
        <v>21</v>
      </c>
      <c r="E88" s="157">
        <v>20</v>
      </c>
      <c r="F88" s="157">
        <f t="shared" si="2"/>
        <v>21</v>
      </c>
      <c r="G88" s="157">
        <v>1</v>
      </c>
      <c r="H88" s="157">
        <v>20</v>
      </c>
      <c r="I88" s="157"/>
      <c r="J88" s="157"/>
      <c r="K88" s="157"/>
    </row>
    <row r="89" spans="1:11" ht="20.25" customHeight="1">
      <c r="A89" s="12" t="s">
        <v>464</v>
      </c>
      <c r="B89" s="157" t="s">
        <v>738</v>
      </c>
      <c r="C89" s="157" t="s">
        <v>738</v>
      </c>
      <c r="D89" s="157">
        <v>1</v>
      </c>
      <c r="E89" s="157" t="s">
        <v>738</v>
      </c>
      <c r="F89" s="157">
        <f t="shared" si="2"/>
        <v>0</v>
      </c>
      <c r="G89" s="157">
        <v>0</v>
      </c>
      <c r="H89" s="157">
        <v>0</v>
      </c>
      <c r="I89" s="157"/>
      <c r="J89" s="157"/>
      <c r="K89" s="157"/>
    </row>
    <row r="90" spans="1:11" ht="20.25" customHeight="1">
      <c r="A90" s="11" t="s">
        <v>731</v>
      </c>
      <c r="B90" s="157" t="s">
        <v>738</v>
      </c>
      <c r="C90" s="157" t="s">
        <v>738</v>
      </c>
      <c r="D90" s="157" t="s">
        <v>738</v>
      </c>
      <c r="E90" s="7">
        <v>1</v>
      </c>
      <c r="F90" s="157">
        <f t="shared" si="2"/>
        <v>0</v>
      </c>
      <c r="G90" s="152">
        <v>0</v>
      </c>
      <c r="H90" s="7">
        <v>0</v>
      </c>
      <c r="I90" s="157"/>
      <c r="J90" s="157"/>
      <c r="K90" s="157"/>
    </row>
    <row r="91" spans="1:11" ht="20.25" customHeight="1">
      <c r="A91" s="152" t="s">
        <v>733</v>
      </c>
      <c r="B91" s="157" t="s">
        <v>738</v>
      </c>
      <c r="C91" s="157" t="s">
        <v>738</v>
      </c>
      <c r="D91" s="157" t="s">
        <v>738</v>
      </c>
      <c r="E91" s="7">
        <v>1</v>
      </c>
      <c r="F91" s="157">
        <f t="shared" si="2"/>
        <v>2</v>
      </c>
      <c r="G91" s="152">
        <v>0</v>
      </c>
      <c r="H91" s="7">
        <v>2</v>
      </c>
      <c r="I91" s="157"/>
      <c r="J91" s="157"/>
      <c r="K91" s="157"/>
    </row>
    <row r="92" spans="1:11" ht="20.25" customHeight="1">
      <c r="A92" s="152" t="s">
        <v>671</v>
      </c>
      <c r="B92" s="157" t="s">
        <v>738</v>
      </c>
      <c r="C92" s="157" t="s">
        <v>738</v>
      </c>
      <c r="D92" s="157" t="s">
        <v>738</v>
      </c>
      <c r="E92" s="7">
        <v>1</v>
      </c>
      <c r="F92" s="157">
        <f t="shared" si="2"/>
        <v>1</v>
      </c>
      <c r="G92" s="152">
        <v>0</v>
      </c>
      <c r="H92" s="7">
        <v>1</v>
      </c>
      <c r="I92" s="157"/>
      <c r="J92" s="157"/>
      <c r="K92" s="157"/>
    </row>
    <row r="93" spans="1:11" ht="20.25" customHeight="1">
      <c r="A93" s="152" t="s">
        <v>734</v>
      </c>
      <c r="B93" s="157" t="s">
        <v>738</v>
      </c>
      <c r="C93" s="157" t="s">
        <v>738</v>
      </c>
      <c r="D93" s="157" t="s">
        <v>738</v>
      </c>
      <c r="E93" s="157" t="s">
        <v>738</v>
      </c>
      <c r="F93" s="157">
        <f t="shared" si="2"/>
        <v>1</v>
      </c>
      <c r="G93" s="152">
        <v>0</v>
      </c>
      <c r="H93" s="7">
        <v>1</v>
      </c>
      <c r="I93" s="157"/>
      <c r="J93" s="157"/>
      <c r="K93" s="157"/>
    </row>
    <row r="94" spans="1:11" ht="20.25" customHeight="1">
      <c r="A94" s="153" t="s">
        <v>735</v>
      </c>
      <c r="B94" s="26">
        <v>1</v>
      </c>
      <c r="C94" s="26">
        <v>1</v>
      </c>
      <c r="D94" s="26">
        <v>4</v>
      </c>
      <c r="E94" s="26">
        <v>2</v>
      </c>
      <c r="F94" s="26">
        <f t="shared" si="2"/>
        <v>1</v>
      </c>
      <c r="G94" s="26">
        <v>1</v>
      </c>
      <c r="H94" s="26">
        <v>0</v>
      </c>
      <c r="I94" s="157"/>
      <c r="J94" s="157"/>
      <c r="K94" s="157"/>
    </row>
    <row r="95" spans="1:11" ht="20.25" customHeight="1">
      <c r="A95" s="154"/>
      <c r="F95" s="154"/>
      <c r="H95" s="36" t="s">
        <v>68</v>
      </c>
      <c r="I95" s="20"/>
      <c r="J95" s="20"/>
      <c r="K95" s="20"/>
    </row>
    <row r="96" spans="1:11" s="7" customFormat="1" ht="17.100000000000001" customHeight="1">
      <c r="A96" s="35"/>
      <c r="B96" s="35"/>
      <c r="C96" s="35"/>
      <c r="D96" s="35"/>
      <c r="E96" s="35"/>
      <c r="F96" s="35"/>
      <c r="G96" s="35"/>
      <c r="H96" s="35"/>
    </row>
    <row r="97" spans="2:5">
      <c r="B97" s="158"/>
      <c r="C97" s="158"/>
      <c r="D97" s="158"/>
      <c r="E97" s="158"/>
    </row>
  </sheetData>
  <mergeCells count="23">
    <mergeCell ref="G3:H3"/>
    <mergeCell ref="I3:J3"/>
    <mergeCell ref="F4:H4"/>
    <mergeCell ref="I4:K4"/>
    <mergeCell ref="F32:H32"/>
    <mergeCell ref="I32:K32"/>
    <mergeCell ref="F62:H62"/>
    <mergeCell ref="I62:K62"/>
    <mergeCell ref="A4:A5"/>
    <mergeCell ref="B4:B5"/>
    <mergeCell ref="C4:C5"/>
    <mergeCell ref="D4:D5"/>
    <mergeCell ref="E4:E5"/>
    <mergeCell ref="A32:A33"/>
    <mergeCell ref="B32:B33"/>
    <mergeCell ref="C32:C33"/>
    <mergeCell ref="D32:D33"/>
    <mergeCell ref="E32:E33"/>
    <mergeCell ref="A62:A63"/>
    <mergeCell ref="B62:B63"/>
    <mergeCell ref="C62:C63"/>
    <mergeCell ref="D62:D63"/>
    <mergeCell ref="E62:E63"/>
  </mergeCells>
  <phoneticPr fontId="4"/>
  <pageMargins left="0.78740157480314965" right="0.59055118110236227" top="0.59055118110236227" bottom="0.59055118110236227" header="0.51181102362204722" footer="0.51181102362204722"/>
  <pageSetup paperSize="9" scale="98" fitToWidth="1" fitToHeight="0" orientation="portrait" usePrinterDefaults="1" r:id="rId1"/>
  <headerFooter alignWithMargins="0"/>
  <rowBreaks count="2" manualBreakCount="2">
    <brk id="31" max="13" man="1"/>
    <brk id="61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72"/>
  <sheetViews>
    <sheetView workbookViewId="0">
      <selection activeCell="B15" sqref="B15"/>
    </sheetView>
  </sheetViews>
  <sheetFormatPr defaultRowHeight="13.5"/>
  <cols>
    <col min="1" max="1" width="19.75" style="168" customWidth="1"/>
    <col min="2" max="10" width="11" style="168" customWidth="1"/>
    <col min="11" max="256" width="9" style="168" bestFit="1" customWidth="1"/>
  </cols>
  <sheetData>
    <row r="1" spans="1:14" s="169" customFormat="1" ht="17.25" customHeight="1">
      <c r="A1" s="77" t="s">
        <v>743</v>
      </c>
      <c r="D1" s="169"/>
      <c r="N1" s="169"/>
    </row>
    <row r="2" spans="1:14" s="169" customFormat="1" ht="6.75" customHeight="1">
      <c r="A2" s="77"/>
      <c r="D2" s="169"/>
      <c r="N2" s="169"/>
    </row>
    <row r="3" spans="1:14" ht="20.25" customHeight="1">
      <c r="E3" s="205"/>
      <c r="F3" s="205"/>
      <c r="G3" s="205"/>
      <c r="H3" s="205" t="s">
        <v>135</v>
      </c>
      <c r="I3" s="205"/>
      <c r="J3" s="205"/>
    </row>
    <row r="4" spans="1:14" ht="20.25" customHeight="1">
      <c r="A4" s="173"/>
      <c r="B4" s="183" t="s">
        <v>435</v>
      </c>
      <c r="C4" s="193"/>
      <c r="D4" s="201"/>
      <c r="E4" s="183" t="s">
        <v>551</v>
      </c>
      <c r="F4" s="193"/>
      <c r="G4" s="201"/>
      <c r="H4" s="183" t="s">
        <v>774</v>
      </c>
      <c r="I4" s="193"/>
      <c r="J4" s="193"/>
    </row>
    <row r="5" spans="1:14" ht="40.5">
      <c r="A5" s="174" t="s">
        <v>648</v>
      </c>
      <c r="B5" s="184" t="s">
        <v>449</v>
      </c>
      <c r="C5" s="194" t="s">
        <v>156</v>
      </c>
      <c r="D5" s="202" t="s">
        <v>772</v>
      </c>
      <c r="E5" s="184" t="s">
        <v>449</v>
      </c>
      <c r="F5" s="194" t="s">
        <v>156</v>
      </c>
      <c r="G5" s="202" t="s">
        <v>772</v>
      </c>
      <c r="H5" s="184" t="s">
        <v>449</v>
      </c>
      <c r="I5" s="194" t="s">
        <v>156</v>
      </c>
      <c r="J5" s="194" t="s">
        <v>772</v>
      </c>
    </row>
    <row r="6" spans="1:14" ht="27">
      <c r="A6" s="175" t="s">
        <v>744</v>
      </c>
      <c r="B6" s="185">
        <v>86815</v>
      </c>
      <c r="C6" s="195">
        <v>79132</v>
      </c>
      <c r="D6" s="195">
        <v>7683</v>
      </c>
      <c r="E6" s="185">
        <v>84742</v>
      </c>
      <c r="F6" s="195">
        <v>77548</v>
      </c>
      <c r="G6" s="195">
        <v>7194</v>
      </c>
      <c r="H6" s="210">
        <v>82899</v>
      </c>
      <c r="I6" s="214">
        <v>76181</v>
      </c>
      <c r="J6" s="218">
        <v>6718</v>
      </c>
    </row>
    <row r="7" spans="1:14" ht="12" customHeight="1">
      <c r="A7" s="172"/>
      <c r="B7" s="186"/>
      <c r="C7" s="196"/>
      <c r="D7" s="196"/>
      <c r="E7" s="187"/>
      <c r="F7" s="196"/>
      <c r="G7" s="196"/>
      <c r="H7" s="211"/>
      <c r="I7" s="215"/>
      <c r="J7" s="219"/>
    </row>
    <row r="8" spans="1:14" ht="20.25" customHeight="1">
      <c r="A8" s="172" t="s">
        <v>560</v>
      </c>
      <c r="B8" s="187">
        <v>56712</v>
      </c>
      <c r="C8" s="196">
        <v>52983</v>
      </c>
      <c r="D8" s="196">
        <v>3729</v>
      </c>
      <c r="E8" s="187">
        <v>54441</v>
      </c>
      <c r="F8" s="196">
        <v>50829</v>
      </c>
      <c r="G8" s="196">
        <v>3612</v>
      </c>
      <c r="H8" s="191">
        <v>52818</v>
      </c>
      <c r="I8" s="199">
        <v>49596</v>
      </c>
      <c r="J8" s="220">
        <v>3222</v>
      </c>
    </row>
    <row r="9" spans="1:14" ht="20.25" customHeight="1">
      <c r="A9" s="172" t="s">
        <v>372</v>
      </c>
      <c r="B9" s="187">
        <v>12379</v>
      </c>
      <c r="C9" s="196">
        <v>12379</v>
      </c>
      <c r="D9" s="203" t="s">
        <v>513</v>
      </c>
      <c r="E9" s="187">
        <v>10691</v>
      </c>
      <c r="F9" s="196">
        <v>10691</v>
      </c>
      <c r="G9" s="203" t="s">
        <v>773</v>
      </c>
      <c r="H9" s="191">
        <v>9440</v>
      </c>
      <c r="I9" s="199">
        <v>9440</v>
      </c>
      <c r="J9" s="221" t="s">
        <v>773</v>
      </c>
    </row>
    <row r="10" spans="1:14" ht="20.25" customHeight="1">
      <c r="A10" s="172" t="s">
        <v>586</v>
      </c>
      <c r="B10" s="187">
        <v>44333</v>
      </c>
      <c r="C10" s="196">
        <v>40604</v>
      </c>
      <c r="D10" s="196">
        <v>3729</v>
      </c>
      <c r="E10" s="187">
        <v>43750</v>
      </c>
      <c r="F10" s="196">
        <v>40138</v>
      </c>
      <c r="G10" s="196">
        <v>3612</v>
      </c>
      <c r="H10" s="191">
        <v>43378</v>
      </c>
      <c r="I10" s="199">
        <v>40156</v>
      </c>
      <c r="J10" s="220">
        <v>3222</v>
      </c>
    </row>
    <row r="11" spans="1:14" ht="12" customHeight="1">
      <c r="A11" s="172"/>
      <c r="B11" s="187"/>
      <c r="C11" s="196"/>
      <c r="D11" s="196"/>
      <c r="E11" s="187"/>
      <c r="F11" s="196"/>
      <c r="G11" s="196"/>
      <c r="H11" s="211"/>
      <c r="I11" s="215"/>
      <c r="J11" s="219"/>
    </row>
    <row r="12" spans="1:14" s="170" customFormat="1" ht="15" customHeight="1">
      <c r="A12" s="170" t="s">
        <v>732</v>
      </c>
      <c r="B12" s="185">
        <v>29818</v>
      </c>
      <c r="C12" s="195">
        <v>25880</v>
      </c>
      <c r="D12" s="195">
        <v>3938</v>
      </c>
      <c r="E12" s="185">
        <v>28985</v>
      </c>
      <c r="F12" s="195">
        <v>25523</v>
      </c>
      <c r="G12" s="195">
        <v>3462</v>
      </c>
      <c r="H12" s="210">
        <v>29157</v>
      </c>
      <c r="I12" s="214">
        <v>25743</v>
      </c>
      <c r="J12" s="218">
        <v>3414</v>
      </c>
    </row>
    <row r="13" spans="1:14" ht="13.5" customHeight="1">
      <c r="A13" s="172"/>
      <c r="B13" s="188"/>
      <c r="C13" s="196"/>
      <c r="D13" s="196"/>
      <c r="E13" s="187"/>
      <c r="F13" s="196"/>
      <c r="G13" s="196"/>
      <c r="H13" s="211"/>
      <c r="I13" s="215"/>
      <c r="J13" s="219"/>
    </row>
    <row r="14" spans="1:14" ht="20.25" customHeight="1">
      <c r="A14" s="172" t="s">
        <v>500</v>
      </c>
      <c r="B14" s="187">
        <v>22655</v>
      </c>
      <c r="C14" s="196">
        <v>20036</v>
      </c>
      <c r="D14" s="196">
        <v>2619</v>
      </c>
      <c r="E14" s="187">
        <v>22433</v>
      </c>
      <c r="F14" s="196">
        <v>20147</v>
      </c>
      <c r="G14" s="196">
        <v>2286</v>
      </c>
      <c r="H14" s="191">
        <v>22850</v>
      </c>
      <c r="I14" s="199">
        <v>20509</v>
      </c>
      <c r="J14" s="220">
        <v>2341</v>
      </c>
    </row>
    <row r="15" spans="1:14" ht="20.25" customHeight="1">
      <c r="A15" s="172" t="s">
        <v>459</v>
      </c>
      <c r="B15" s="187">
        <v>3798</v>
      </c>
      <c r="C15" s="196">
        <v>3262</v>
      </c>
      <c r="D15" s="196">
        <v>536</v>
      </c>
      <c r="E15" s="187">
        <v>3698</v>
      </c>
      <c r="F15" s="196">
        <v>3149</v>
      </c>
      <c r="G15" s="196">
        <v>549</v>
      </c>
      <c r="H15" s="191">
        <v>3673</v>
      </c>
      <c r="I15" s="199">
        <v>3141</v>
      </c>
      <c r="J15" s="220">
        <v>532</v>
      </c>
    </row>
    <row r="16" spans="1:14" ht="20.25" customHeight="1">
      <c r="A16" s="172" t="s">
        <v>419</v>
      </c>
      <c r="B16" s="187">
        <v>1300</v>
      </c>
      <c r="C16" s="196">
        <v>903</v>
      </c>
      <c r="D16" s="196">
        <v>397</v>
      </c>
      <c r="E16" s="187">
        <v>1236</v>
      </c>
      <c r="F16" s="196">
        <v>914</v>
      </c>
      <c r="G16" s="196">
        <v>322</v>
      </c>
      <c r="H16" s="191">
        <v>1157</v>
      </c>
      <c r="I16" s="199">
        <v>864</v>
      </c>
      <c r="J16" s="220">
        <v>293</v>
      </c>
    </row>
    <row r="17" spans="1:10" ht="20.25" customHeight="1">
      <c r="A17" s="172" t="s">
        <v>559</v>
      </c>
      <c r="B17" s="187">
        <v>5088</v>
      </c>
      <c r="C17" s="196">
        <v>4600</v>
      </c>
      <c r="D17" s="196">
        <v>488</v>
      </c>
      <c r="E17" s="187">
        <v>5038</v>
      </c>
      <c r="F17" s="196">
        <v>4647</v>
      </c>
      <c r="G17" s="196">
        <v>391</v>
      </c>
      <c r="H17" s="191">
        <v>5012</v>
      </c>
      <c r="I17" s="199">
        <v>4605</v>
      </c>
      <c r="J17" s="220">
        <v>407</v>
      </c>
    </row>
    <row r="18" spans="1:10" ht="20.25" customHeight="1">
      <c r="A18" s="172" t="s">
        <v>745</v>
      </c>
      <c r="B18" s="187">
        <v>1746</v>
      </c>
      <c r="C18" s="196">
        <v>1599</v>
      </c>
      <c r="D18" s="196">
        <v>147</v>
      </c>
      <c r="E18" s="187">
        <v>1783</v>
      </c>
      <c r="F18" s="196">
        <v>1629</v>
      </c>
      <c r="G18" s="196">
        <v>154</v>
      </c>
      <c r="H18" s="191">
        <v>1856</v>
      </c>
      <c r="I18" s="199">
        <v>1611</v>
      </c>
      <c r="J18" s="220">
        <v>245</v>
      </c>
    </row>
    <row r="19" spans="1:10" ht="20.25" customHeight="1">
      <c r="A19" s="172" t="s">
        <v>109</v>
      </c>
      <c r="B19" s="187">
        <v>6572</v>
      </c>
      <c r="C19" s="196">
        <v>5736</v>
      </c>
      <c r="D19" s="196">
        <v>836</v>
      </c>
      <c r="E19" s="187">
        <v>6307</v>
      </c>
      <c r="F19" s="196">
        <v>5642</v>
      </c>
      <c r="G19" s="196">
        <v>665</v>
      </c>
      <c r="H19" s="191">
        <v>6438</v>
      </c>
      <c r="I19" s="199">
        <v>5805</v>
      </c>
      <c r="J19" s="220">
        <v>633</v>
      </c>
    </row>
    <row r="20" spans="1:10" ht="20.25" customHeight="1">
      <c r="A20" s="172" t="s">
        <v>746</v>
      </c>
      <c r="B20" s="187">
        <v>1037</v>
      </c>
      <c r="C20" s="196">
        <v>1007</v>
      </c>
      <c r="D20" s="196">
        <v>30</v>
      </c>
      <c r="E20" s="187">
        <v>1067</v>
      </c>
      <c r="F20" s="196">
        <v>1057</v>
      </c>
      <c r="G20" s="196">
        <v>10</v>
      </c>
      <c r="H20" s="191">
        <v>1225</v>
      </c>
      <c r="I20" s="199">
        <v>1204</v>
      </c>
      <c r="J20" s="220">
        <v>21</v>
      </c>
    </row>
    <row r="21" spans="1:10" ht="20.25" customHeight="1">
      <c r="A21" s="172" t="s">
        <v>748</v>
      </c>
      <c r="B21" s="187">
        <v>1798</v>
      </c>
      <c r="C21" s="196">
        <v>1665</v>
      </c>
      <c r="D21" s="196">
        <v>133</v>
      </c>
      <c r="E21" s="187">
        <v>1937</v>
      </c>
      <c r="F21" s="196">
        <v>1783</v>
      </c>
      <c r="G21" s="196">
        <v>154</v>
      </c>
      <c r="H21" s="191">
        <v>2071</v>
      </c>
      <c r="I21" s="199">
        <v>1913</v>
      </c>
      <c r="J21" s="220">
        <v>158</v>
      </c>
    </row>
    <row r="22" spans="1:10" ht="20.25" customHeight="1">
      <c r="A22" s="176" t="s">
        <v>749</v>
      </c>
      <c r="B22" s="187">
        <v>1316</v>
      </c>
      <c r="C22" s="196">
        <v>1264</v>
      </c>
      <c r="D22" s="196">
        <v>52</v>
      </c>
      <c r="E22" s="187">
        <v>1367</v>
      </c>
      <c r="F22" s="196">
        <v>1326</v>
      </c>
      <c r="G22" s="203">
        <v>41</v>
      </c>
      <c r="H22" s="191">
        <v>1418</v>
      </c>
      <c r="I22" s="199">
        <v>1665</v>
      </c>
      <c r="J22" s="221">
        <v>170</v>
      </c>
    </row>
    <row r="23" spans="1:10" ht="13.5" customHeight="1">
      <c r="A23" s="172"/>
      <c r="B23" s="187"/>
      <c r="C23" s="196"/>
      <c r="D23" s="196"/>
      <c r="E23" s="187"/>
      <c r="F23" s="196"/>
      <c r="G23" s="203"/>
      <c r="H23" s="211"/>
      <c r="I23" s="215"/>
      <c r="J23" s="222"/>
    </row>
    <row r="24" spans="1:10" ht="20.25" customHeight="1">
      <c r="A24" s="172" t="s">
        <v>750</v>
      </c>
      <c r="B24" s="187">
        <v>6302</v>
      </c>
      <c r="C24" s="196">
        <v>5090</v>
      </c>
      <c r="D24" s="196">
        <v>1212</v>
      </c>
      <c r="E24" s="187">
        <v>6332</v>
      </c>
      <c r="F24" s="196">
        <v>5178</v>
      </c>
      <c r="G24" s="196">
        <v>1154</v>
      </c>
      <c r="H24" s="191">
        <v>5890</v>
      </c>
      <c r="I24" s="199">
        <v>4935</v>
      </c>
      <c r="J24" s="220">
        <v>955</v>
      </c>
    </row>
    <row r="25" spans="1:10" ht="13.5" customHeight="1">
      <c r="A25" s="172"/>
      <c r="B25" s="186"/>
      <c r="C25" s="172"/>
      <c r="D25" s="172"/>
      <c r="E25" s="186"/>
      <c r="F25" s="172"/>
      <c r="G25" s="172"/>
      <c r="H25" s="212"/>
      <c r="I25" s="216"/>
      <c r="J25" s="223"/>
    </row>
    <row r="26" spans="1:10" ht="20.25" customHeight="1">
      <c r="A26" s="172" t="s">
        <v>751</v>
      </c>
      <c r="B26" s="187">
        <v>986</v>
      </c>
      <c r="C26" s="196">
        <v>930</v>
      </c>
      <c r="D26" s="196">
        <v>56</v>
      </c>
      <c r="E26" s="187">
        <v>1038</v>
      </c>
      <c r="F26" s="196">
        <v>978</v>
      </c>
      <c r="G26" s="196">
        <v>60</v>
      </c>
      <c r="H26" s="191">
        <v>1111</v>
      </c>
      <c r="I26" s="199">
        <v>1065</v>
      </c>
      <c r="J26" s="220">
        <v>46</v>
      </c>
    </row>
    <row r="27" spans="1:10" ht="20.25" customHeight="1">
      <c r="A27" s="172" t="s">
        <v>752</v>
      </c>
      <c r="B27" s="189">
        <v>504</v>
      </c>
      <c r="C27" s="197">
        <v>469</v>
      </c>
      <c r="D27" s="197">
        <v>35</v>
      </c>
      <c r="E27" s="187">
        <v>513</v>
      </c>
      <c r="F27" s="196">
        <v>488</v>
      </c>
      <c r="G27" s="196">
        <v>25</v>
      </c>
      <c r="H27" s="191">
        <v>527</v>
      </c>
      <c r="I27" s="199">
        <v>505</v>
      </c>
      <c r="J27" s="220">
        <v>22</v>
      </c>
    </row>
    <row r="28" spans="1:10" ht="20.25" customHeight="1">
      <c r="A28" s="172" t="s">
        <v>753</v>
      </c>
      <c r="B28" s="189">
        <v>191</v>
      </c>
      <c r="C28" s="197">
        <v>189</v>
      </c>
      <c r="D28" s="197">
        <v>2</v>
      </c>
      <c r="E28" s="186">
        <v>213</v>
      </c>
      <c r="F28" s="172">
        <v>211</v>
      </c>
      <c r="G28" s="172">
        <v>2</v>
      </c>
      <c r="H28" s="206">
        <v>250</v>
      </c>
      <c r="I28" s="171">
        <v>246</v>
      </c>
      <c r="J28" s="224">
        <v>4</v>
      </c>
    </row>
    <row r="29" spans="1:10" s="171" customFormat="1" ht="20.25" customHeight="1">
      <c r="A29" s="171" t="s">
        <v>754</v>
      </c>
      <c r="B29" s="190">
        <v>101</v>
      </c>
      <c r="C29" s="198">
        <v>101</v>
      </c>
      <c r="D29" s="204" t="s">
        <v>563</v>
      </c>
      <c r="E29" s="206">
        <v>87</v>
      </c>
      <c r="F29" s="171">
        <v>86</v>
      </c>
      <c r="G29" s="171">
        <v>1</v>
      </c>
      <c r="H29" s="206">
        <v>125</v>
      </c>
      <c r="I29" s="171">
        <v>123</v>
      </c>
      <c r="J29" s="224">
        <v>2</v>
      </c>
    </row>
    <row r="30" spans="1:10" ht="20.25" customHeight="1">
      <c r="A30" s="176" t="s">
        <v>755</v>
      </c>
      <c r="B30" s="186">
        <v>190</v>
      </c>
      <c r="C30" s="172">
        <v>171</v>
      </c>
      <c r="D30" s="172">
        <v>19</v>
      </c>
      <c r="E30" s="186">
        <v>225</v>
      </c>
      <c r="F30" s="172">
        <v>193</v>
      </c>
      <c r="G30" s="172">
        <v>32</v>
      </c>
      <c r="H30" s="206">
        <v>209</v>
      </c>
      <c r="I30" s="171">
        <v>191</v>
      </c>
      <c r="J30" s="224">
        <v>18</v>
      </c>
    </row>
    <row r="31" spans="1:10" ht="13.5" customHeight="1">
      <c r="A31" s="172"/>
      <c r="B31" s="186"/>
      <c r="C31" s="172"/>
      <c r="D31" s="172"/>
      <c r="E31" s="186"/>
      <c r="F31" s="172"/>
      <c r="G31" s="172"/>
      <c r="H31" s="212"/>
      <c r="I31" s="216"/>
      <c r="J31" s="223"/>
    </row>
    <row r="32" spans="1:10" ht="20.25" customHeight="1">
      <c r="A32" s="172" t="s">
        <v>402</v>
      </c>
      <c r="B32" s="187">
        <v>1386</v>
      </c>
      <c r="C32" s="196">
        <v>1238</v>
      </c>
      <c r="D32" s="196">
        <v>148</v>
      </c>
      <c r="E32" s="187">
        <v>1510</v>
      </c>
      <c r="F32" s="196">
        <v>1376</v>
      </c>
      <c r="G32" s="196">
        <v>134</v>
      </c>
      <c r="H32" s="191">
        <v>1447</v>
      </c>
      <c r="I32" s="199">
        <v>1349</v>
      </c>
      <c r="J32" s="220">
        <v>98</v>
      </c>
    </row>
    <row r="33" spans="1:10" ht="20.25" customHeight="1">
      <c r="A33" s="168" t="s">
        <v>756</v>
      </c>
      <c r="B33" s="187">
        <v>192</v>
      </c>
      <c r="C33" s="196">
        <v>171</v>
      </c>
      <c r="D33" s="196">
        <v>21</v>
      </c>
      <c r="E33" s="189">
        <v>231</v>
      </c>
      <c r="F33" s="197">
        <v>210</v>
      </c>
      <c r="G33" s="197">
        <v>21</v>
      </c>
      <c r="H33" s="190">
        <v>247</v>
      </c>
      <c r="I33" s="198">
        <v>220</v>
      </c>
      <c r="J33" s="225">
        <v>27</v>
      </c>
    </row>
    <row r="34" spans="1:10" ht="20.25" customHeight="1">
      <c r="A34" s="168" t="s">
        <v>757</v>
      </c>
      <c r="B34" s="187">
        <v>489</v>
      </c>
      <c r="C34" s="196">
        <v>479</v>
      </c>
      <c r="D34" s="196">
        <v>10</v>
      </c>
      <c r="E34" s="189">
        <v>517</v>
      </c>
      <c r="F34" s="197">
        <v>511</v>
      </c>
      <c r="G34" s="197">
        <v>6</v>
      </c>
      <c r="H34" s="190">
        <v>479</v>
      </c>
      <c r="I34" s="198">
        <v>479</v>
      </c>
      <c r="J34" s="226" t="s">
        <v>738</v>
      </c>
    </row>
    <row r="35" spans="1:10" ht="20.25" customHeight="1">
      <c r="A35" s="168" t="s">
        <v>14</v>
      </c>
      <c r="B35" s="187">
        <v>247</v>
      </c>
      <c r="C35" s="196">
        <v>234</v>
      </c>
      <c r="D35" s="196">
        <v>13</v>
      </c>
      <c r="E35" s="189">
        <v>341</v>
      </c>
      <c r="F35" s="197">
        <v>319</v>
      </c>
      <c r="G35" s="197">
        <v>22</v>
      </c>
      <c r="H35" s="190">
        <v>322</v>
      </c>
      <c r="I35" s="198">
        <v>306</v>
      </c>
      <c r="J35" s="225">
        <v>16</v>
      </c>
    </row>
    <row r="36" spans="1:10" ht="20.25" customHeight="1">
      <c r="A36" s="176" t="s">
        <v>755</v>
      </c>
      <c r="B36" s="187">
        <v>458</v>
      </c>
      <c r="C36" s="196">
        <v>354</v>
      </c>
      <c r="D36" s="196">
        <v>104</v>
      </c>
      <c r="E36" s="189">
        <v>421</v>
      </c>
      <c r="F36" s="197">
        <v>336</v>
      </c>
      <c r="G36" s="197">
        <v>85</v>
      </c>
      <c r="H36" s="190">
        <v>399</v>
      </c>
      <c r="I36" s="198">
        <v>344</v>
      </c>
      <c r="J36" s="225">
        <v>55</v>
      </c>
    </row>
    <row r="37" spans="1:10" ht="13.5" customHeight="1">
      <c r="A37" s="172"/>
      <c r="B37" s="187"/>
      <c r="C37" s="196"/>
      <c r="D37" s="196"/>
      <c r="E37" s="186"/>
      <c r="F37" s="172"/>
      <c r="G37" s="172"/>
      <c r="H37" s="212"/>
      <c r="I37" s="216"/>
      <c r="J37" s="223"/>
    </row>
    <row r="38" spans="1:10" ht="20.25" customHeight="1">
      <c r="A38" s="172" t="s">
        <v>758</v>
      </c>
      <c r="B38" s="187">
        <v>1595</v>
      </c>
      <c r="C38" s="196">
        <v>1238</v>
      </c>
      <c r="D38" s="196">
        <v>357</v>
      </c>
      <c r="E38" s="187">
        <v>1610</v>
      </c>
      <c r="F38" s="196">
        <v>1299</v>
      </c>
      <c r="G38" s="196">
        <v>311</v>
      </c>
      <c r="H38" s="191">
        <v>1476</v>
      </c>
      <c r="I38" s="199">
        <v>1211</v>
      </c>
      <c r="J38" s="220">
        <v>265</v>
      </c>
    </row>
    <row r="39" spans="1:10" ht="20.25" customHeight="1">
      <c r="A39" s="168" t="s">
        <v>759</v>
      </c>
      <c r="B39" s="187">
        <v>454</v>
      </c>
      <c r="C39" s="196">
        <v>332</v>
      </c>
      <c r="D39" s="196">
        <v>122</v>
      </c>
      <c r="E39" s="189">
        <v>446</v>
      </c>
      <c r="F39" s="197">
        <v>348</v>
      </c>
      <c r="G39" s="197">
        <v>98</v>
      </c>
      <c r="H39" s="190">
        <v>408</v>
      </c>
      <c r="I39" s="198">
        <v>314</v>
      </c>
      <c r="J39" s="225">
        <v>94</v>
      </c>
    </row>
    <row r="40" spans="1:10" s="171" customFormat="1" ht="20.25" customHeight="1">
      <c r="A40" s="171" t="s">
        <v>761</v>
      </c>
      <c r="B40" s="191">
        <v>175</v>
      </c>
      <c r="C40" s="199">
        <v>118</v>
      </c>
      <c r="D40" s="199">
        <v>57</v>
      </c>
      <c r="E40" s="190">
        <v>196</v>
      </c>
      <c r="F40" s="198">
        <v>141</v>
      </c>
      <c r="G40" s="198">
        <v>55</v>
      </c>
      <c r="H40" s="190">
        <v>185</v>
      </c>
      <c r="I40" s="198">
        <v>135</v>
      </c>
      <c r="J40" s="225">
        <v>50</v>
      </c>
    </row>
    <row r="41" spans="1:10" s="171" customFormat="1" ht="20.25" customHeight="1">
      <c r="A41" s="177" t="s">
        <v>747</v>
      </c>
      <c r="B41" s="190">
        <v>279</v>
      </c>
      <c r="C41" s="198">
        <v>214</v>
      </c>
      <c r="D41" s="198">
        <v>65</v>
      </c>
      <c r="E41" s="190">
        <v>250</v>
      </c>
      <c r="F41" s="198">
        <v>207</v>
      </c>
      <c r="G41" s="198">
        <v>43</v>
      </c>
      <c r="H41" s="190">
        <v>223</v>
      </c>
      <c r="I41" s="198">
        <v>179</v>
      </c>
      <c r="J41" s="225">
        <v>44</v>
      </c>
    </row>
    <row r="42" spans="1:10" ht="20.25" customHeight="1">
      <c r="A42" s="168" t="s">
        <v>530</v>
      </c>
      <c r="B42" s="187">
        <v>140</v>
      </c>
      <c r="C42" s="196">
        <v>132</v>
      </c>
      <c r="D42" s="196">
        <v>8</v>
      </c>
      <c r="E42" s="189">
        <v>145</v>
      </c>
      <c r="F42" s="197">
        <v>136</v>
      </c>
      <c r="G42" s="197">
        <v>9</v>
      </c>
      <c r="H42" s="190">
        <v>156</v>
      </c>
      <c r="I42" s="198">
        <v>144</v>
      </c>
      <c r="J42" s="225">
        <v>12</v>
      </c>
    </row>
    <row r="43" spans="1:10" ht="20.25" customHeight="1">
      <c r="A43" s="168" t="s">
        <v>493</v>
      </c>
      <c r="B43" s="187">
        <v>102</v>
      </c>
      <c r="C43" s="196">
        <v>96</v>
      </c>
      <c r="D43" s="196">
        <v>6</v>
      </c>
      <c r="E43" s="189">
        <v>116</v>
      </c>
      <c r="F43" s="197">
        <v>111</v>
      </c>
      <c r="G43" s="197">
        <v>5</v>
      </c>
      <c r="H43" s="190">
        <v>98</v>
      </c>
      <c r="I43" s="198">
        <v>87</v>
      </c>
      <c r="J43" s="225">
        <v>11</v>
      </c>
    </row>
    <row r="44" spans="1:10" ht="20.25" customHeight="1">
      <c r="A44" s="172" t="s">
        <v>763</v>
      </c>
      <c r="B44" s="187">
        <v>138</v>
      </c>
      <c r="C44" s="196">
        <v>89</v>
      </c>
      <c r="D44" s="196">
        <v>49</v>
      </c>
      <c r="E44" s="187">
        <v>130</v>
      </c>
      <c r="F44" s="196">
        <v>92</v>
      </c>
      <c r="G44" s="196">
        <v>38</v>
      </c>
      <c r="H44" s="191">
        <v>110</v>
      </c>
      <c r="I44" s="199">
        <v>80</v>
      </c>
      <c r="J44" s="220">
        <v>30</v>
      </c>
    </row>
    <row r="45" spans="1:10" ht="20.25" customHeight="1">
      <c r="A45" s="168" t="s">
        <v>206</v>
      </c>
      <c r="B45" s="189">
        <v>191</v>
      </c>
      <c r="C45" s="197">
        <v>185</v>
      </c>
      <c r="D45" s="197">
        <v>6</v>
      </c>
      <c r="E45" s="189">
        <v>179</v>
      </c>
      <c r="F45" s="197">
        <v>176</v>
      </c>
      <c r="G45" s="197">
        <v>3</v>
      </c>
      <c r="H45" s="190">
        <v>197</v>
      </c>
      <c r="I45" s="198">
        <v>194</v>
      </c>
      <c r="J45" s="225">
        <v>3</v>
      </c>
    </row>
    <row r="46" spans="1:10" ht="20.25" customHeight="1">
      <c r="A46" s="176" t="s">
        <v>755</v>
      </c>
      <c r="B46" s="187">
        <v>570</v>
      </c>
      <c r="C46" s="196">
        <v>404</v>
      </c>
      <c r="D46" s="196">
        <v>166</v>
      </c>
      <c r="E46" s="189">
        <v>594</v>
      </c>
      <c r="F46" s="197">
        <v>436</v>
      </c>
      <c r="G46" s="197">
        <v>158</v>
      </c>
      <c r="H46" s="190">
        <v>99</v>
      </c>
      <c r="I46" s="198">
        <v>78</v>
      </c>
      <c r="J46" s="225">
        <v>21</v>
      </c>
    </row>
    <row r="47" spans="1:10" ht="13.5" customHeight="1">
      <c r="A47" s="172"/>
      <c r="B47" s="187"/>
      <c r="C47" s="196"/>
      <c r="D47" s="196"/>
      <c r="E47" s="187"/>
      <c r="F47" s="196"/>
      <c r="G47" s="196"/>
      <c r="H47" s="211"/>
      <c r="I47" s="215"/>
      <c r="J47" s="219"/>
    </row>
    <row r="48" spans="1:10" s="172" customFormat="1" ht="20.25" customHeight="1">
      <c r="A48" s="172" t="s">
        <v>764</v>
      </c>
      <c r="B48" s="187">
        <v>165</v>
      </c>
      <c r="C48" s="196">
        <v>113</v>
      </c>
      <c r="D48" s="196">
        <v>52</v>
      </c>
      <c r="E48" s="187">
        <v>159</v>
      </c>
      <c r="F48" s="196">
        <v>103</v>
      </c>
      <c r="G48" s="196">
        <v>56</v>
      </c>
      <c r="H48" s="191">
        <v>153</v>
      </c>
      <c r="I48" s="199">
        <v>103</v>
      </c>
      <c r="J48" s="220">
        <v>50</v>
      </c>
    </row>
    <row r="49" spans="1:10" ht="13.5" customHeight="1">
      <c r="A49" s="172"/>
      <c r="B49" s="186"/>
      <c r="C49" s="172"/>
      <c r="D49" s="172"/>
      <c r="E49" s="186"/>
      <c r="F49" s="172"/>
      <c r="G49" s="172"/>
      <c r="H49" s="212"/>
      <c r="I49" s="216"/>
      <c r="J49" s="223"/>
    </row>
    <row r="50" spans="1:10" ht="20.25" customHeight="1">
      <c r="A50" s="172" t="s">
        <v>294</v>
      </c>
      <c r="B50" s="187">
        <v>1978</v>
      </c>
      <c r="C50" s="196">
        <v>1437</v>
      </c>
      <c r="D50" s="196">
        <v>541</v>
      </c>
      <c r="E50" s="187">
        <v>1698</v>
      </c>
      <c r="F50" s="196">
        <v>1213</v>
      </c>
      <c r="G50" s="196">
        <v>485</v>
      </c>
      <c r="H50" s="191">
        <v>1453</v>
      </c>
      <c r="I50" s="199">
        <v>1019</v>
      </c>
      <c r="J50" s="220">
        <v>434</v>
      </c>
    </row>
    <row r="51" spans="1:10" ht="20.25" customHeight="1">
      <c r="A51" s="172" t="s">
        <v>348</v>
      </c>
      <c r="B51" s="187">
        <v>1879</v>
      </c>
      <c r="C51" s="196">
        <v>1405</v>
      </c>
      <c r="D51" s="196">
        <v>474</v>
      </c>
      <c r="E51" s="187">
        <v>1584</v>
      </c>
      <c r="F51" s="196">
        <v>1179</v>
      </c>
      <c r="G51" s="196">
        <v>405</v>
      </c>
      <c r="H51" s="191">
        <v>1337</v>
      </c>
      <c r="I51" s="199">
        <v>984</v>
      </c>
      <c r="J51" s="220">
        <v>353</v>
      </c>
    </row>
    <row r="52" spans="1:10" ht="20.25" customHeight="1">
      <c r="A52" s="168" t="s">
        <v>765</v>
      </c>
      <c r="B52" s="187">
        <v>250</v>
      </c>
      <c r="C52" s="196">
        <v>154</v>
      </c>
      <c r="D52" s="196">
        <v>96</v>
      </c>
      <c r="E52" s="189">
        <v>216</v>
      </c>
      <c r="F52" s="197">
        <v>154</v>
      </c>
      <c r="G52" s="197">
        <v>62</v>
      </c>
      <c r="H52" s="190">
        <v>206</v>
      </c>
      <c r="I52" s="198">
        <v>155</v>
      </c>
      <c r="J52" s="225">
        <v>51</v>
      </c>
    </row>
    <row r="53" spans="1:10" ht="20.25" customHeight="1">
      <c r="A53" s="168" t="s">
        <v>766</v>
      </c>
      <c r="B53" s="187">
        <v>136</v>
      </c>
      <c r="C53" s="196">
        <v>133</v>
      </c>
      <c r="D53" s="196">
        <v>3</v>
      </c>
      <c r="E53" s="189">
        <v>106</v>
      </c>
      <c r="F53" s="197">
        <v>106</v>
      </c>
      <c r="G53" s="209" t="s">
        <v>563</v>
      </c>
      <c r="H53" s="190">
        <v>97</v>
      </c>
      <c r="I53" s="198">
        <v>96</v>
      </c>
      <c r="J53" s="226">
        <v>1</v>
      </c>
    </row>
    <row r="54" spans="1:10" ht="20.25" customHeight="1">
      <c r="A54" s="168" t="s">
        <v>632</v>
      </c>
      <c r="B54" s="187">
        <v>145</v>
      </c>
      <c r="C54" s="196">
        <v>135</v>
      </c>
      <c r="D54" s="196">
        <v>10</v>
      </c>
      <c r="E54" s="189">
        <v>139</v>
      </c>
      <c r="F54" s="197">
        <v>133</v>
      </c>
      <c r="G54" s="197">
        <v>6</v>
      </c>
      <c r="H54" s="190">
        <v>109</v>
      </c>
      <c r="I54" s="198">
        <v>100</v>
      </c>
      <c r="J54" s="225">
        <v>9</v>
      </c>
    </row>
    <row r="55" spans="1:10" ht="20.25" customHeight="1">
      <c r="A55" s="168" t="s">
        <v>293</v>
      </c>
      <c r="B55" s="189">
        <v>134</v>
      </c>
      <c r="C55" s="197">
        <v>76</v>
      </c>
      <c r="D55" s="197">
        <v>58</v>
      </c>
      <c r="E55" s="189">
        <v>94</v>
      </c>
      <c r="F55" s="197">
        <v>62</v>
      </c>
      <c r="G55" s="197">
        <v>32</v>
      </c>
      <c r="H55" s="190">
        <v>99</v>
      </c>
      <c r="I55" s="198">
        <v>60</v>
      </c>
      <c r="J55" s="225">
        <v>39</v>
      </c>
    </row>
    <row r="56" spans="1:10" ht="20.25" customHeight="1">
      <c r="A56" s="168" t="s">
        <v>636</v>
      </c>
      <c r="B56" s="189">
        <v>102</v>
      </c>
      <c r="C56" s="197">
        <v>48</v>
      </c>
      <c r="D56" s="197">
        <v>54</v>
      </c>
      <c r="E56" s="189">
        <v>82</v>
      </c>
      <c r="F56" s="197">
        <v>45</v>
      </c>
      <c r="G56" s="197">
        <v>37</v>
      </c>
      <c r="H56" s="190">
        <v>68</v>
      </c>
      <c r="I56" s="198">
        <v>41</v>
      </c>
      <c r="J56" s="225">
        <v>27</v>
      </c>
    </row>
    <row r="57" spans="1:10" ht="20.25" customHeight="1">
      <c r="A57" s="168" t="s">
        <v>360</v>
      </c>
      <c r="B57" s="189">
        <v>128</v>
      </c>
      <c r="C57" s="197">
        <v>121</v>
      </c>
      <c r="D57" s="197">
        <v>7</v>
      </c>
      <c r="E57" s="189">
        <v>116</v>
      </c>
      <c r="F57" s="197">
        <v>115</v>
      </c>
      <c r="G57" s="197">
        <v>1</v>
      </c>
      <c r="H57" s="190">
        <v>93</v>
      </c>
      <c r="I57" s="198">
        <v>92</v>
      </c>
      <c r="J57" s="225">
        <v>1</v>
      </c>
    </row>
    <row r="58" spans="1:10" ht="20.25" customHeight="1">
      <c r="A58" s="168" t="s">
        <v>767</v>
      </c>
      <c r="B58" s="189">
        <v>137</v>
      </c>
      <c r="C58" s="197">
        <v>135</v>
      </c>
      <c r="D58" s="197">
        <v>2</v>
      </c>
      <c r="E58" s="189">
        <v>99</v>
      </c>
      <c r="F58" s="197">
        <v>96</v>
      </c>
      <c r="G58" s="197">
        <v>3</v>
      </c>
      <c r="H58" s="190">
        <v>72</v>
      </c>
      <c r="I58" s="198">
        <v>70</v>
      </c>
      <c r="J58" s="225">
        <v>2</v>
      </c>
    </row>
    <row r="59" spans="1:10" ht="20.25" customHeight="1">
      <c r="A59" s="172" t="s">
        <v>768</v>
      </c>
      <c r="B59" s="187">
        <v>147</v>
      </c>
      <c r="C59" s="196">
        <v>61</v>
      </c>
      <c r="D59" s="196">
        <v>86</v>
      </c>
      <c r="E59" s="187">
        <v>120</v>
      </c>
      <c r="F59" s="196">
        <v>53</v>
      </c>
      <c r="G59" s="196">
        <v>67</v>
      </c>
      <c r="H59" s="191">
        <v>103</v>
      </c>
      <c r="I59" s="199">
        <v>46</v>
      </c>
      <c r="J59" s="220">
        <v>57</v>
      </c>
    </row>
    <row r="60" spans="1:10" ht="20.25" customHeight="1">
      <c r="A60" s="172" t="s">
        <v>769</v>
      </c>
      <c r="B60" s="187">
        <v>93</v>
      </c>
      <c r="C60" s="196">
        <v>54</v>
      </c>
      <c r="D60" s="196">
        <v>39</v>
      </c>
      <c r="E60" s="187">
        <v>104</v>
      </c>
      <c r="F60" s="196">
        <v>59</v>
      </c>
      <c r="G60" s="196">
        <v>45</v>
      </c>
      <c r="H60" s="191">
        <v>76</v>
      </c>
      <c r="I60" s="199">
        <v>40</v>
      </c>
      <c r="J60" s="220">
        <v>36</v>
      </c>
    </row>
    <row r="61" spans="1:10" ht="20.25" customHeight="1">
      <c r="A61" s="168" t="s">
        <v>510</v>
      </c>
      <c r="B61" s="187">
        <v>153</v>
      </c>
      <c r="C61" s="196">
        <v>150</v>
      </c>
      <c r="D61" s="196">
        <v>3</v>
      </c>
      <c r="E61" s="189">
        <v>122</v>
      </c>
      <c r="F61" s="197">
        <v>93</v>
      </c>
      <c r="G61" s="197">
        <v>29</v>
      </c>
      <c r="H61" s="190">
        <v>90</v>
      </c>
      <c r="I61" s="198">
        <v>69</v>
      </c>
      <c r="J61" s="225">
        <v>21</v>
      </c>
    </row>
    <row r="62" spans="1:10" ht="20.25" customHeight="1">
      <c r="A62" s="178" t="s">
        <v>718</v>
      </c>
      <c r="B62" s="189">
        <v>454</v>
      </c>
      <c r="C62" s="197">
        <v>338</v>
      </c>
      <c r="D62" s="197">
        <v>116</v>
      </c>
      <c r="E62" s="189">
        <v>386</v>
      </c>
      <c r="F62" s="197">
        <v>263</v>
      </c>
      <c r="G62" s="197">
        <v>123</v>
      </c>
      <c r="H62" s="190">
        <v>324</v>
      </c>
      <c r="I62" s="198">
        <v>215</v>
      </c>
      <c r="J62" s="225">
        <v>109</v>
      </c>
    </row>
    <row r="63" spans="1:10" ht="20.25" customHeight="1">
      <c r="A63" s="176" t="s">
        <v>755</v>
      </c>
      <c r="B63" s="189">
        <v>99</v>
      </c>
      <c r="C63" s="197">
        <v>32</v>
      </c>
      <c r="D63" s="197">
        <v>67</v>
      </c>
      <c r="E63" s="189">
        <v>114</v>
      </c>
      <c r="F63" s="197">
        <v>34</v>
      </c>
      <c r="G63" s="197">
        <v>80</v>
      </c>
      <c r="H63" s="190">
        <v>116</v>
      </c>
      <c r="I63" s="198">
        <v>35</v>
      </c>
      <c r="J63" s="225">
        <v>81</v>
      </c>
    </row>
    <row r="64" spans="1:10" ht="13.5" customHeight="1">
      <c r="A64" s="172"/>
      <c r="B64" s="187"/>
      <c r="C64" s="196"/>
      <c r="D64" s="196"/>
      <c r="E64" s="187"/>
      <c r="F64" s="196"/>
      <c r="G64" s="196"/>
      <c r="H64" s="211"/>
      <c r="I64" s="215"/>
      <c r="J64" s="219"/>
    </row>
    <row r="65" spans="1:10" s="172" customFormat="1" ht="20.25" customHeight="1">
      <c r="A65" s="172" t="s">
        <v>306</v>
      </c>
      <c r="B65" s="187">
        <v>111</v>
      </c>
      <c r="C65" s="196">
        <v>74</v>
      </c>
      <c r="D65" s="196">
        <v>37</v>
      </c>
      <c r="E65" s="187">
        <v>149</v>
      </c>
      <c r="F65" s="196">
        <v>95</v>
      </c>
      <c r="G65" s="196">
        <v>54</v>
      </c>
      <c r="H65" s="191">
        <v>129</v>
      </c>
      <c r="I65" s="199">
        <v>92</v>
      </c>
      <c r="J65" s="220">
        <v>37</v>
      </c>
    </row>
    <row r="66" spans="1:10" ht="13.5" customHeight="1">
      <c r="A66" s="172"/>
      <c r="B66" s="187"/>
      <c r="C66" s="196"/>
      <c r="D66" s="196"/>
      <c r="E66" s="187"/>
      <c r="F66" s="196"/>
      <c r="G66" s="196"/>
      <c r="H66" s="211"/>
      <c r="I66" s="215"/>
      <c r="J66" s="219"/>
    </row>
    <row r="67" spans="1:10" ht="20.25" customHeight="1">
      <c r="A67" s="179" t="s">
        <v>770</v>
      </c>
      <c r="B67" s="187">
        <v>81</v>
      </c>
      <c r="C67" s="196">
        <v>60</v>
      </c>
      <c r="D67" s="196">
        <v>21</v>
      </c>
      <c r="E67" s="187">
        <v>168</v>
      </c>
      <c r="F67" s="196">
        <v>114</v>
      </c>
      <c r="G67" s="196">
        <v>54</v>
      </c>
      <c r="H67" s="191">
        <v>121</v>
      </c>
      <c r="I67" s="199">
        <v>96</v>
      </c>
      <c r="J67" s="220">
        <v>25</v>
      </c>
    </row>
    <row r="68" spans="1:10" ht="13.5" customHeight="1">
      <c r="A68" s="172"/>
      <c r="B68" s="186"/>
      <c r="C68" s="172"/>
      <c r="D68" s="172"/>
      <c r="E68" s="186"/>
      <c r="F68" s="172"/>
      <c r="G68" s="172"/>
      <c r="H68" s="212"/>
      <c r="I68" s="171"/>
      <c r="J68" s="223"/>
    </row>
    <row r="69" spans="1:10" ht="20.25" customHeight="1">
      <c r="A69" s="180" t="s">
        <v>451</v>
      </c>
      <c r="B69" s="186">
        <v>861</v>
      </c>
      <c r="C69" s="172">
        <v>754</v>
      </c>
      <c r="D69" s="172">
        <v>107</v>
      </c>
      <c r="E69" s="187">
        <v>220</v>
      </c>
      <c r="F69" s="196">
        <v>198</v>
      </c>
      <c r="G69" s="196">
        <v>22</v>
      </c>
      <c r="H69" s="191">
        <v>417</v>
      </c>
      <c r="I69" s="199">
        <v>299</v>
      </c>
      <c r="J69" s="220">
        <v>118</v>
      </c>
    </row>
    <row r="70" spans="1:10" ht="13.5" customHeight="1">
      <c r="A70" s="172"/>
      <c r="B70" s="186"/>
      <c r="C70" s="172"/>
      <c r="D70" s="172"/>
      <c r="E70" s="186"/>
      <c r="F70" s="172"/>
      <c r="G70" s="172"/>
      <c r="H70" s="206"/>
      <c r="I70" s="171"/>
      <c r="J70" s="224"/>
    </row>
    <row r="71" spans="1:10" ht="20.25" customHeight="1">
      <c r="A71" s="181" t="s">
        <v>771</v>
      </c>
      <c r="B71" s="192">
        <v>285</v>
      </c>
      <c r="C71" s="200">
        <v>269</v>
      </c>
      <c r="D71" s="200">
        <v>16</v>
      </c>
      <c r="E71" s="207">
        <v>1316</v>
      </c>
      <c r="F71" s="208">
        <v>1196</v>
      </c>
      <c r="G71" s="208">
        <v>120</v>
      </c>
      <c r="H71" s="213">
        <v>924</v>
      </c>
      <c r="I71" s="217">
        <v>842</v>
      </c>
      <c r="J71" s="227">
        <v>62</v>
      </c>
    </row>
    <row r="72" spans="1:10" ht="20.25" customHeight="1">
      <c r="A72" s="182" t="s">
        <v>169</v>
      </c>
    </row>
  </sheetData>
  <mergeCells count="5">
    <mergeCell ref="E3:G3"/>
    <mergeCell ref="H3:J3"/>
    <mergeCell ref="B4:D4"/>
    <mergeCell ref="E4:G4"/>
    <mergeCell ref="H4:J4"/>
  </mergeCells>
  <phoneticPr fontId="17"/>
  <pageMargins left="0.7" right="0.7" top="0.75" bottom="0.75" header="0.3" footer="0.3"/>
  <pageSetup paperSize="9" scale="5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2-1-1 世帯、人口の推移（住民基本台帳）</vt:lpstr>
      <vt:lpstr>2-1-2 世帯、人口の推移（国勢調査）</vt:lpstr>
      <vt:lpstr>2-2 人口集中地区の人口推移と面積</vt:lpstr>
      <vt:lpstr>2-3地域・町内別世帯数及び人口</vt:lpstr>
      <vt:lpstr>2-4年齢別人口</vt:lpstr>
      <vt:lpstr>2-5自然動態</vt:lpstr>
      <vt:lpstr>2-6社会動態</vt:lpstr>
      <vt:lpstr>2-7 国籍別</vt:lpstr>
      <vt:lpstr>2-8在住従業地</vt:lpstr>
      <vt:lpstr>2-9従業常住地</vt:lpstr>
      <vt:lpstr>2-10就業者</vt:lpstr>
      <vt:lpstr>2-11</vt:lpstr>
      <vt:lpstr>2-12 昼間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江田</dc:creator>
  <cp:lastModifiedBy>Administrator</cp:lastModifiedBy>
  <cp:lastPrinted>2021-10-27T06:39:46Z</cp:lastPrinted>
  <dcterms:created xsi:type="dcterms:W3CDTF">2003-10-04T14:43:41Z</dcterms:created>
  <dcterms:modified xsi:type="dcterms:W3CDTF">2025-04-02T07:07:33Z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5.0.1.0</vt:lpwstr>
      <vt:lpwstr>5.0.2.0</vt:lpwstr>
      <vt:lpwstr>5.0.4.0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2025-04-02T07:07:33Z</vt:filetime>
  </property>
</Properties>
</file>