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10230" yWindow="120" windowWidth="10245" windowHeight="8700" tabRatio="926" firstSheet="1" activeTab="1"/>
  </bookViews>
  <sheets>
    <sheet name="事務連絡（同封書類の確認）" sheetId="18" state="hidden" r:id="rId1"/>
    <sheet name="積算内訳書（総括表）" sheetId="4" r:id="rId2"/>
    <sheet name="積算内訳書①" sheetId="2" r:id="rId3"/>
    <sheet name="積算内訳書②" sheetId="13" r:id="rId4"/>
    <sheet name="積算内訳書③" sheetId="1" r:id="rId5"/>
  </sheets>
  <definedNames>
    <definedName name="_xlnm.Print_Area" localSheetId="4">'積算内訳書③'!$A$1:$M$27</definedName>
    <definedName name="_xlnm.Print_Area" localSheetId="2">'積算内訳書①'!$A$1:$M$43</definedName>
    <definedName name="_xlnm.Print_Area" localSheetId="1">'積算内訳書（総括表）'!$A$1:$K$25</definedName>
    <definedName name="_xlnm.Print_Area" localSheetId="3">'積算内訳書②'!$A$1:$M$27</definedName>
    <definedName name="_xlnm.Print_Area" localSheetId="0">'事務連絡（同封書類の確認）'!$A$1:$J$23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2050D003u</author>
  </authors>
  <commentList>
    <comment ref="F20" authorId="0">
      <text>
        <r>
          <rPr>
            <b/>
            <sz val="9"/>
            <color indexed="81"/>
            <rFont val="ＭＳ Ｐゴシック"/>
          </rPr>
          <t>契約担当課名を選択できます。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<sst xmlns="http://schemas.openxmlformats.org/spreadsheetml/2006/main" xmlns:r="http://schemas.openxmlformats.org/officeDocument/2006/relationships" count="88" uniqueCount="88">
  <si>
    <t>※見本を同封する場合は、「３　見本」と追加し、見本の内容を記入してください。</t>
    <rPh sb="1" eb="3">
      <t>ミホン</t>
    </rPh>
    <rPh sb="4" eb="6">
      <t>ドウフウ</t>
    </rPh>
    <rPh sb="8" eb="10">
      <t>バアイ</t>
    </rPh>
    <rPh sb="15" eb="17">
      <t>ミホン</t>
    </rPh>
    <rPh sb="19" eb="21">
      <t>ツイカ</t>
    </rPh>
    <rPh sb="23" eb="25">
      <t>ミホン</t>
    </rPh>
    <rPh sb="26" eb="28">
      <t>ナイヨウ</t>
    </rPh>
    <rPh sb="29" eb="31">
      <t>キニュウ</t>
    </rPh>
    <phoneticPr fontId="20"/>
  </si>
  <si>
    <t>からです。</t>
  </si>
  <si>
    <t>※予定価格を下回らない場合は３回まで入札を行います。</t>
    <rPh sb="1" eb="3">
      <t>ヨテイ</t>
    </rPh>
    <rPh sb="3" eb="5">
      <t>カカク</t>
    </rPh>
    <rPh sb="6" eb="8">
      <t>シタマワ</t>
    </rPh>
    <rPh sb="11" eb="13">
      <t>バアイ</t>
    </rPh>
    <rPh sb="15" eb="16">
      <t>カイ</t>
    </rPh>
    <rPh sb="18" eb="20">
      <t>ニュウサツ</t>
    </rPh>
    <rPh sb="21" eb="22">
      <t>オコナ</t>
    </rPh>
    <phoneticPr fontId="20"/>
  </si>
  <si>
    <t>商号又は名称</t>
  </si>
  <si>
    <t>単価（円）</t>
    <rPh sb="0" eb="2">
      <t>タンカ</t>
    </rPh>
    <rPh sb="3" eb="4">
      <t>エン</t>
    </rPh>
    <phoneticPr fontId="20"/>
  </si>
  <si>
    <t>代表者の氏名</t>
    <rPh sb="0" eb="3">
      <t>ダイヒョウシャ</t>
    </rPh>
    <rPh sb="4" eb="6">
      <t>シメイ</t>
    </rPh>
    <phoneticPr fontId="20"/>
  </si>
  <si>
    <t>品名</t>
    <rPh sb="0" eb="2">
      <t>ヒンメイ</t>
    </rPh>
    <phoneticPr fontId="20"/>
  </si>
  <si>
    <t>品番</t>
    <rPh sb="0" eb="1">
      <t>ヒン</t>
    </rPh>
    <rPh sb="1" eb="2">
      <t>バン</t>
    </rPh>
    <phoneticPr fontId="20"/>
  </si>
  <si>
    <t>③</t>
  </si>
  <si>
    <t>使用料</t>
    <rPh sb="0" eb="3">
      <t>シヨウリョウ</t>
    </rPh>
    <phoneticPr fontId="20"/>
  </si>
  <si>
    <t>住　　　　所</t>
  </si>
  <si>
    <t>委任状・・・代表者以外が入札する場合に必要となります。</t>
    <rPh sb="6" eb="9">
      <t>ダイヒョウシャ</t>
    </rPh>
    <rPh sb="9" eb="11">
      <t>イガイ</t>
    </rPh>
    <rPh sb="12" eb="14">
      <t>ニュウサツ</t>
    </rPh>
    <rPh sb="16" eb="18">
      <t>バアイ</t>
    </rPh>
    <rPh sb="19" eb="21">
      <t>ヒツヨウ</t>
    </rPh>
    <phoneticPr fontId="20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</si>
  <si>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0"/>
  </si>
  <si>
    <t>（※）</t>
  </si>
  <si>
    <t>２</t>
  </si>
  <si>
    <t>消耗品費、医薬材料費</t>
    <rPh sb="0" eb="3">
      <t>ショウモウヒン</t>
    </rPh>
    <rPh sb="3" eb="4">
      <t>ヒ</t>
    </rPh>
    <rPh sb="5" eb="7">
      <t>イヤク</t>
    </rPh>
    <rPh sb="7" eb="10">
      <t>ザイリョウヒ</t>
    </rPh>
    <phoneticPr fontId="20"/>
  </si>
  <si>
    <t>事　務　連　絡</t>
  </si>
  <si>
    <t>次の書類を送付しましたので、確認してください。</t>
  </si>
  <si>
    <t>ＦＡＸ：0282－21－2674</t>
  </si>
  <si>
    <t>不足の場合には、至急ご連絡ください。</t>
  </si>
  <si>
    <t>（積算内訳書）</t>
    <rPh sb="1" eb="3">
      <t>セキサン</t>
    </rPh>
    <rPh sb="3" eb="5">
      <t>ウチワケ</t>
    </rPh>
    <rPh sb="5" eb="6">
      <t>ショ</t>
    </rPh>
    <phoneticPr fontId="20"/>
  </si>
  <si>
    <t>一般介護予防事業（介護予防普及啓発事業）</t>
  </si>
  <si>
    <t>１</t>
  </si>
  <si>
    <t>R9年度</t>
    <rPh sb="2" eb="4">
      <t>ネンド</t>
    </rPh>
    <phoneticPr fontId="20"/>
  </si>
  <si>
    <t>指名通知書</t>
  </si>
  <si>
    <t>※入札日時は、</t>
    <rPh sb="1" eb="3">
      <t>ニュウサツ</t>
    </rPh>
    <rPh sb="3" eb="5">
      <t>ニチジ</t>
    </rPh>
    <phoneticPr fontId="20"/>
  </si>
  <si>
    <t>賃借料</t>
    <rPh sb="0" eb="3">
      <t>チンシャクリョウ</t>
    </rPh>
    <phoneticPr fontId="20"/>
  </si>
  <si>
    <t>仕様書</t>
  </si>
  <si>
    <t>金額
(Ａ)×(Ｂ)</t>
    <rPh sb="0" eb="2">
      <t>キンガク</t>
    </rPh>
    <phoneticPr fontId="20"/>
  </si>
  <si>
    <t>３</t>
  </si>
  <si>
    <t>業務委託費</t>
    <rPh sb="0" eb="2">
      <t>ギョウム</t>
    </rPh>
    <rPh sb="2" eb="4">
      <t>イタク</t>
    </rPh>
    <rPh sb="4" eb="5">
      <t>ヒ</t>
    </rPh>
    <phoneticPr fontId="20"/>
  </si>
  <si>
    <t>入札書・・・入札書は消費税抜きの金額を記載してください。</t>
    <rPh sb="6" eb="8">
      <t>ニュウサツ</t>
    </rPh>
    <rPh sb="8" eb="9">
      <t>ショ</t>
    </rPh>
    <rPh sb="10" eb="13">
      <t>ショウヒゼイ</t>
    </rPh>
    <rPh sb="13" eb="14">
      <t>ヌ</t>
    </rPh>
    <rPh sb="16" eb="18">
      <t>キンガク</t>
    </rPh>
    <rPh sb="19" eb="21">
      <t>キサイ</t>
    </rPh>
    <phoneticPr fontId="20"/>
  </si>
  <si>
    <t>４</t>
  </si>
  <si>
    <t>※複数の物品をまとめて入札を行う場合は、「２　仕様書」の通数を記入してください。</t>
    <rPh sb="1" eb="3">
      <t>フクスウ</t>
    </rPh>
    <rPh sb="4" eb="6">
      <t>ブッピン</t>
    </rPh>
    <rPh sb="11" eb="13">
      <t>ニュウサツ</t>
    </rPh>
    <rPh sb="14" eb="15">
      <t>オコナ</t>
    </rPh>
    <rPh sb="16" eb="18">
      <t>バアイ</t>
    </rPh>
    <rPh sb="23" eb="26">
      <t>シヨウショ</t>
    </rPh>
    <rPh sb="28" eb="29">
      <t>ツウ</t>
    </rPh>
    <rPh sb="29" eb="30">
      <t>スウ</t>
    </rPh>
    <rPh sb="31" eb="33">
      <t>キニュウ</t>
    </rPh>
    <phoneticPr fontId="20"/>
  </si>
  <si>
    <t>５</t>
  </si>
  <si>
    <t>積算内訳書</t>
    <rPh sb="0" eb="2">
      <t>セキサン</t>
    </rPh>
    <rPh sb="2" eb="5">
      <t>ウチワケショ</t>
    </rPh>
    <phoneticPr fontId="20"/>
  </si>
  <si>
    <t>６</t>
  </si>
  <si>
    <t>栃木市総務部契約検査課契約係</t>
    <rPh sb="0" eb="3">
      <t>トチギシ</t>
    </rPh>
    <rPh sb="3" eb="5">
      <t>ソウム</t>
    </rPh>
    <rPh sb="5" eb="6">
      <t>ブ</t>
    </rPh>
    <rPh sb="6" eb="8">
      <t>ケイヤク</t>
    </rPh>
    <rPh sb="8" eb="11">
      <t>ケンサカ</t>
    </rPh>
    <rPh sb="11" eb="13">
      <t>ケイヤク</t>
    </rPh>
    <rPh sb="13" eb="14">
      <t>カカリ</t>
    </rPh>
    <phoneticPr fontId="20"/>
  </si>
  <si>
    <t>②</t>
  </si>
  <si>
    <t>入札書等記入の注意点</t>
  </si>
  <si>
    <t>※不明な点は電話にてお問合せください。</t>
    <rPh sb="1" eb="3">
      <t>フメイ</t>
    </rPh>
    <rPh sb="4" eb="5">
      <t>テン</t>
    </rPh>
    <rPh sb="6" eb="8">
      <t>デンワ</t>
    </rPh>
    <rPh sb="11" eb="13">
      <t>トイアワ</t>
    </rPh>
    <phoneticPr fontId="20"/>
  </si>
  <si>
    <t>※入札を辞退する場合には、必ず、前日までに連絡してください。</t>
    <rPh sb="1" eb="3">
      <t>ニュウサツ</t>
    </rPh>
    <rPh sb="4" eb="6">
      <t>ジタイ</t>
    </rPh>
    <rPh sb="8" eb="10">
      <t>バアイ</t>
    </rPh>
    <rPh sb="13" eb="14">
      <t>カナラ</t>
    </rPh>
    <rPh sb="16" eb="18">
      <t>ゼンジツ</t>
    </rPh>
    <rPh sb="21" eb="23">
      <t>レンラク</t>
    </rPh>
    <phoneticPr fontId="20"/>
  </si>
  <si>
    <t>※上記の「６　入札書等記入の注意点」を熟読してください。</t>
    <rPh sb="1" eb="3">
      <t>ジョウキ</t>
    </rPh>
    <rPh sb="7" eb="9">
      <t>ニュウサツ</t>
    </rPh>
    <rPh sb="9" eb="10">
      <t>ショ</t>
    </rPh>
    <rPh sb="10" eb="11">
      <t>トウ</t>
    </rPh>
    <rPh sb="11" eb="13">
      <t>キニュウ</t>
    </rPh>
    <rPh sb="14" eb="17">
      <t>チュウイテン</t>
    </rPh>
    <rPh sb="19" eb="21">
      <t>ジュクドク</t>
    </rPh>
    <phoneticPr fontId="20"/>
  </si>
  <si>
    <t>R10年度</t>
    <rPh sb="3" eb="5">
      <t>ネンド</t>
    </rPh>
    <phoneticPr fontId="20"/>
  </si>
  <si>
    <t>ＴＥＬ：0282－21－2361、2362</t>
  </si>
  <si>
    <t>※この記載事項は標準的なものですので、案件ごとに確認して必要な修正を加えてください。</t>
    <rPh sb="3" eb="5">
      <t>キサイ</t>
    </rPh>
    <rPh sb="5" eb="7">
      <t>ジコウ</t>
    </rPh>
    <rPh sb="8" eb="11">
      <t>ヒョウジュンテキ</t>
    </rPh>
    <rPh sb="19" eb="21">
      <t>アンケン</t>
    </rPh>
    <rPh sb="24" eb="26">
      <t>カクニン</t>
    </rPh>
    <rPh sb="28" eb="30">
      <t>ヒツヨウ</t>
    </rPh>
    <rPh sb="31" eb="33">
      <t>シュウセイ</t>
    </rPh>
    <rPh sb="34" eb="35">
      <t>クワ</t>
    </rPh>
    <phoneticPr fontId="20"/>
  </si>
  <si>
    <t>件　　名</t>
    <rPh sb="0" eb="1">
      <t>ケン</t>
    </rPh>
    <rPh sb="3" eb="4">
      <t>メイ</t>
    </rPh>
    <phoneticPr fontId="20"/>
  </si>
  <si>
    <t>場　　所</t>
    <rPh sb="0" eb="1">
      <t>ジョウ</t>
    </rPh>
    <rPh sb="3" eb="4">
      <t>ショ</t>
    </rPh>
    <phoneticPr fontId="20"/>
  </si>
  <si>
    <t>数
(Ｂ)</t>
    <rPh sb="0" eb="1">
      <t>カズ</t>
    </rPh>
    <phoneticPr fontId="20"/>
  </si>
  <si>
    <t>R8年度</t>
    <rPh sb="2" eb="4">
      <t>ネンド</t>
    </rPh>
    <phoneticPr fontId="20"/>
  </si>
  <si>
    <t>式</t>
    <rPh sb="0" eb="1">
      <t>シキ</t>
    </rPh>
    <phoneticPr fontId="20"/>
  </si>
  <si>
    <t>備品購入費</t>
    <rPh sb="0" eb="2">
      <t>ビヒン</t>
    </rPh>
    <rPh sb="2" eb="4">
      <t>コウニュウ</t>
    </rPh>
    <rPh sb="4" eb="5">
      <t>ヒ</t>
    </rPh>
    <phoneticPr fontId="20"/>
  </si>
  <si>
    <t>国府地域包括支援センター運営業務（②③を除く）</t>
  </si>
  <si>
    <t>積　算　内　訳　書</t>
    <rPh sb="0" eb="1">
      <t>セキ</t>
    </rPh>
    <rPh sb="2" eb="3">
      <t>ザン</t>
    </rPh>
    <rPh sb="4" eb="5">
      <t>ウチ</t>
    </rPh>
    <rPh sb="6" eb="7">
      <t>ヤク</t>
    </rPh>
    <rPh sb="8" eb="9">
      <t>ショ</t>
    </rPh>
    <phoneticPr fontId="20"/>
  </si>
  <si>
    <t>単価（円）
(Ａ)</t>
    <rPh sb="0" eb="2">
      <t>タンカ</t>
    </rPh>
    <rPh sb="3" eb="4">
      <t>エン</t>
    </rPh>
    <phoneticPr fontId="20"/>
  </si>
  <si>
    <t>一般介護予防事業（地域介護予防活動支援事業）</t>
  </si>
  <si>
    <t>①</t>
  </si>
  <si>
    <t>福利厚生費（5名分）</t>
    <rPh sb="0" eb="2">
      <t>フクリ</t>
    </rPh>
    <rPh sb="2" eb="5">
      <t>コウセイヒ</t>
    </rPh>
    <rPh sb="7" eb="8">
      <t>メイ</t>
    </rPh>
    <rPh sb="8" eb="9">
      <t>ブン</t>
    </rPh>
    <phoneticPr fontId="20"/>
  </si>
  <si>
    <t>通信運搬費</t>
    <rPh sb="0" eb="2">
      <t>ツウシン</t>
    </rPh>
    <rPh sb="2" eb="4">
      <t>ウンパン</t>
    </rPh>
    <rPh sb="4" eb="5">
      <t>ヒ</t>
    </rPh>
    <phoneticPr fontId="20"/>
  </si>
  <si>
    <t>法定福利費（5名分）</t>
    <rPh sb="0" eb="2">
      <t>ホウテイ</t>
    </rPh>
    <rPh sb="2" eb="4">
      <t>フクリ</t>
    </rPh>
    <rPh sb="4" eb="5">
      <t>ヒ</t>
    </rPh>
    <rPh sb="7" eb="8">
      <t>メイ</t>
    </rPh>
    <rPh sb="8" eb="9">
      <t>ブン</t>
    </rPh>
    <phoneticPr fontId="20"/>
  </si>
  <si>
    <t>職員俸給・手当（5名分）</t>
    <rPh sb="0" eb="2">
      <t>ショクイン</t>
    </rPh>
    <rPh sb="2" eb="4">
      <t>ホウキュウ</t>
    </rPh>
    <rPh sb="5" eb="7">
      <t>テアテ</t>
    </rPh>
    <rPh sb="9" eb="10">
      <t>メイ</t>
    </rPh>
    <rPh sb="10" eb="11">
      <t>ブン</t>
    </rPh>
    <phoneticPr fontId="20"/>
  </si>
  <si>
    <t>車輛費</t>
    <rPh sb="0" eb="2">
      <t>シャリョウ</t>
    </rPh>
    <rPh sb="2" eb="3">
      <t>ヒ</t>
    </rPh>
    <phoneticPr fontId="20"/>
  </si>
  <si>
    <t>損害保険料</t>
    <rPh sb="0" eb="2">
      <t>ソンガイ</t>
    </rPh>
    <rPh sb="2" eb="4">
      <t>ホケン</t>
    </rPh>
    <rPh sb="4" eb="5">
      <t>リョウ</t>
    </rPh>
    <phoneticPr fontId="20"/>
  </si>
  <si>
    <t>租税公課費</t>
    <rPh sb="0" eb="2">
      <t>ソゼイ</t>
    </rPh>
    <rPh sb="2" eb="5">
      <t>コウカヒ</t>
    </rPh>
    <phoneticPr fontId="20"/>
  </si>
  <si>
    <t>研修研究費</t>
    <rPh sb="0" eb="2">
      <t>ケンシュウ</t>
    </rPh>
    <rPh sb="2" eb="5">
      <t>ケンキュウヒ</t>
    </rPh>
    <phoneticPr fontId="20"/>
  </si>
  <si>
    <t>旅費交通費</t>
    <rPh sb="0" eb="2">
      <t>リョヒ</t>
    </rPh>
    <rPh sb="2" eb="5">
      <t>コウツウヒ</t>
    </rPh>
    <phoneticPr fontId="20"/>
  </si>
  <si>
    <t>謝礼金</t>
    <rPh sb="0" eb="3">
      <t>シャレイキン</t>
    </rPh>
    <phoneticPr fontId="20"/>
  </si>
  <si>
    <t>負担金</t>
    <rPh sb="0" eb="3">
      <t>フタンキン</t>
    </rPh>
    <phoneticPr fontId="20"/>
  </si>
  <si>
    <t>修繕費</t>
    <rPh sb="0" eb="3">
      <t>シュウゼンヒ</t>
    </rPh>
    <phoneticPr fontId="20"/>
  </si>
  <si>
    <t>各種事務手数料</t>
    <rPh sb="0" eb="2">
      <t>カクシュ</t>
    </rPh>
    <rPh sb="2" eb="4">
      <t>ジム</t>
    </rPh>
    <rPh sb="4" eb="7">
      <t>テスウリョウ</t>
    </rPh>
    <phoneticPr fontId="20"/>
  </si>
  <si>
    <t>雑支出</t>
    <rPh sb="0" eb="1">
      <t>ザツ</t>
    </rPh>
    <rPh sb="1" eb="3">
      <t>シシュツ</t>
    </rPh>
    <phoneticPr fontId="20"/>
  </si>
  <si>
    <t>（※）記名・押印（代表者印）してください。</t>
  </si>
  <si>
    <t>その他経費</t>
    <rPh sb="2" eb="3">
      <t>タ</t>
    </rPh>
    <rPh sb="3" eb="5">
      <t>ケイヒ</t>
    </rPh>
    <phoneticPr fontId="20"/>
  </si>
  <si>
    <t>栃木市国府地域包括支援センター運営業務委託</t>
  </si>
  <si>
    <t>栃木市大宮地区（平柳町１丁目除く）及び国府地区内</t>
  </si>
  <si>
    <t>消耗品費</t>
    <rPh sb="0" eb="3">
      <t>ショウモウヒン</t>
    </rPh>
    <rPh sb="3" eb="4">
      <t>ヒ</t>
    </rPh>
    <phoneticPr fontId="20"/>
  </si>
  <si>
    <t>（総括表）</t>
    <rPh sb="1" eb="4">
      <t>ソウカツヒョウ</t>
    </rPh>
    <phoneticPr fontId="20"/>
  </si>
  <si>
    <r>
      <t>合計（消費税額抜き）</t>
    </r>
    <r>
      <rPr>
        <sz val="11"/>
        <color auto="1"/>
        <rFont val="ＭＳ 明朝"/>
      </rPr>
      <t xml:space="preserve">
</t>
    </r>
    <r>
      <rPr>
        <sz val="10"/>
        <color auto="1"/>
        <rFont val="ＭＳ 明朝"/>
      </rPr>
      <t>※</t>
    </r>
    <r>
      <rPr>
        <u/>
        <sz val="10"/>
        <color auto="1"/>
        <rFont val="ＭＳ 明朝"/>
      </rPr>
      <t>545,000円（本積算内訳対象事業分の予定価格）</t>
    </r>
    <r>
      <rPr>
        <sz val="10"/>
        <color auto="1"/>
        <rFont val="ＭＳ 明朝"/>
      </rPr>
      <t>を超える金額は失格となるため注意すること。</t>
    </r>
  </si>
  <si>
    <r>
      <t>合計（消費税額抜き）</t>
    </r>
    <r>
      <rPr>
        <sz val="11"/>
        <color auto="1"/>
        <rFont val="ＭＳ 明朝"/>
      </rPr>
      <t xml:space="preserve">
</t>
    </r>
    <r>
      <rPr>
        <sz val="10"/>
        <color auto="1"/>
        <rFont val="ＭＳ 明朝"/>
      </rPr>
      <t>※</t>
    </r>
    <r>
      <rPr>
        <u/>
        <sz val="10"/>
        <color auto="1"/>
        <rFont val="ＭＳ 明朝"/>
      </rPr>
      <t>272,000円（本積算内訳対象事業分の予定価格）</t>
    </r>
    <r>
      <rPr>
        <sz val="10"/>
        <color auto="1"/>
        <rFont val="ＭＳ 明朝"/>
      </rPr>
      <t>を超える金額は失格となるため注意すること。</t>
    </r>
  </si>
  <si>
    <r>
      <t>合計（消費税額抜き）</t>
    </r>
    <r>
      <rPr>
        <sz val="11"/>
        <color auto="1"/>
        <rFont val="ＭＳ 明朝"/>
      </rPr>
      <t xml:space="preserve">
</t>
    </r>
    <r>
      <rPr>
        <sz val="10"/>
        <color auto="1"/>
        <rFont val="ＭＳ 明朝"/>
      </rPr>
      <t>※</t>
    </r>
    <r>
      <rPr>
        <u/>
        <sz val="10"/>
        <color auto="1"/>
        <rFont val="ＭＳ 明朝"/>
      </rPr>
      <t>122,234,000円（本積算内訳対象事業分の予定価格）</t>
    </r>
    <r>
      <rPr>
        <sz val="10"/>
        <color auto="1"/>
        <rFont val="ＭＳ 明朝"/>
      </rPr>
      <t>を超える金額は失格となるため注意すること。</t>
    </r>
    <rPh sb="23" eb="24">
      <t>エン</t>
    </rPh>
    <rPh sb="25" eb="26">
      <t>ホン</t>
    </rPh>
    <rPh sb="26" eb="28">
      <t>セキサン</t>
    </rPh>
    <rPh sb="28" eb="30">
      <t>ウチワケ</t>
    </rPh>
    <rPh sb="30" eb="32">
      <t>タイショウ</t>
    </rPh>
    <rPh sb="32" eb="34">
      <t>ジギョウ</t>
    </rPh>
    <rPh sb="34" eb="35">
      <t>ブン</t>
    </rPh>
    <rPh sb="36" eb="38">
      <t>ヨテイ</t>
    </rPh>
    <rPh sb="38" eb="40">
      <t>カカク</t>
    </rPh>
    <rPh sb="42" eb="43">
      <t>コ</t>
    </rPh>
    <rPh sb="45" eb="47">
      <t>キンガク</t>
    </rPh>
    <rPh sb="48" eb="50">
      <t>シッカク</t>
    </rPh>
    <rPh sb="55" eb="57">
      <t>チュウイ</t>
    </rPh>
    <phoneticPr fontId="20"/>
  </si>
  <si>
    <r>
      <t>合計（消費税額抜き）※</t>
    </r>
    <r>
      <rPr>
        <b/>
        <u/>
        <sz val="12"/>
        <color auto="1"/>
        <rFont val="ＭＳ 明朝"/>
      </rPr>
      <t>入札書の入札金額と同額</t>
    </r>
  </si>
  <si>
    <t>（内訳：① 国府地域包括支援センター運営業務（②③を除く）分）</t>
    <rPh sb="1" eb="3">
      <t>ウチワケ</t>
    </rPh>
    <rPh sb="29" eb="30">
      <t>ブン</t>
    </rPh>
    <phoneticPr fontId="20"/>
  </si>
  <si>
    <t>（内訳：② 一般介護予防事業（地域介護予防活動支援事業）分）</t>
    <rPh sb="1" eb="3">
      <t>ウチワケ</t>
    </rPh>
    <rPh sb="6" eb="14">
      <t>イッパンカイゴヨボウジギョウ</t>
    </rPh>
    <rPh sb="15" eb="25">
      <t>チイキカイゴヨボウカツドウシエン</t>
    </rPh>
    <rPh sb="25" eb="27">
      <t>ジギョウ</t>
    </rPh>
    <rPh sb="28" eb="29">
      <t>ブン</t>
    </rPh>
    <phoneticPr fontId="20"/>
  </si>
  <si>
    <t>-</t>
  </si>
  <si>
    <r>
      <t>計</t>
    </r>
    <r>
      <rPr>
        <sz val="9"/>
        <color auto="1"/>
        <rFont val="ＭＳ 明朝"/>
      </rPr>
      <t>(R8～R10年度)</t>
    </r>
    <r>
      <rPr>
        <sz val="11"/>
        <color auto="1"/>
        <rFont val="ＭＳ 明朝"/>
      </rPr>
      <t xml:space="preserve">
(Ａ)</t>
    </r>
    <rPh sb="0" eb="1">
      <t>ケイ</t>
    </rPh>
    <rPh sb="8" eb="10">
      <t>ネンド</t>
    </rPh>
    <phoneticPr fontId="20"/>
  </si>
  <si>
    <r>
      <t>計</t>
    </r>
    <r>
      <rPr>
        <sz val="10"/>
        <color auto="1"/>
        <rFont val="ＭＳ 明朝"/>
      </rPr>
      <t>（品番1～3）</t>
    </r>
    <rPh sb="0" eb="1">
      <t>ケイ</t>
    </rPh>
    <rPh sb="2" eb="4">
      <t>ヒンバン</t>
    </rPh>
    <phoneticPr fontId="20"/>
  </si>
  <si>
    <r>
      <t>計</t>
    </r>
    <r>
      <rPr>
        <sz val="10"/>
        <color auto="1"/>
        <rFont val="ＭＳ 明朝"/>
      </rPr>
      <t>（品番1～20）</t>
    </r>
    <rPh sb="0" eb="1">
      <t>ケイ</t>
    </rPh>
    <rPh sb="2" eb="4">
      <t>ヒンバン</t>
    </rPh>
    <phoneticPr fontId="20"/>
  </si>
  <si>
    <t>（内訳：③ 一般介護予防事業（介護予防普及啓発事業）分）</t>
    <rPh sb="1" eb="3">
      <t>ウチワケ</t>
    </rPh>
    <rPh sb="6" eb="14">
      <t>イッパンカイゴヨボウジギョウ</t>
    </rPh>
    <rPh sb="15" eb="17">
      <t>カイゴ</t>
    </rPh>
    <rPh sb="17" eb="19">
      <t>ヨボウ</t>
    </rPh>
    <rPh sb="19" eb="23">
      <t>フキュウケイハツ</t>
    </rPh>
    <rPh sb="23" eb="25">
      <t>ジギョウ</t>
    </rPh>
    <rPh sb="26" eb="27">
      <t>ブン</t>
    </rPh>
    <phoneticPr fontId="20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</si>
</sst>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.0_ "/>
    <numFmt numFmtId="177" formatCode="#,##0_ "/>
  </numFmts>
  <fonts count="27">
    <font>
      <sz val="10"/>
      <color auto="1"/>
      <name val="ＭＳ 明朝"/>
      <family val="1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0"/>
      <color auto="1"/>
      <name val="ＭＳ 明朝"/>
      <family val="1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auto="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明朝"/>
      <family val="1"/>
    </font>
    <font>
      <sz val="12"/>
      <color auto="1"/>
      <name val="ＭＳ 明朝"/>
      <family val="1"/>
    </font>
    <font>
      <b/>
      <sz val="12"/>
      <color auto="1"/>
      <name val="ＭＳ 明朝"/>
      <family val="1"/>
    </font>
    <font>
      <sz val="11"/>
      <color auto="1"/>
      <name val="ＭＳ 明朝"/>
      <family val="1"/>
    </font>
    <font>
      <sz val="16"/>
      <color auto="1"/>
      <name val="ＭＳ 明朝"/>
      <family val="1"/>
    </font>
    <font>
      <sz val="9"/>
      <color auto="1"/>
      <name val="ＭＳ 明朝"/>
      <family val="1"/>
    </font>
    <font>
      <sz val="14"/>
      <color auto="1"/>
      <name val="ＭＳ 明朝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rgb="FFFFFFBE"/>
        <bgColor indexed="64"/>
      </patternFill>
    </fill>
  </fills>
  <borders count="4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</cellStyleXfs>
  <cellXfs count="108">
    <xf numFmtId="0" fontId="0" fillId="0" borderId="0" xfId="0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right" vertical="center"/>
    </xf>
    <xf numFmtId="0" fontId="22" fillId="0" borderId="0" xfId="0" applyFont="1" applyFill="1">
      <alignment vertical="center"/>
    </xf>
    <xf numFmtId="58" fontId="22" fillId="0" borderId="10" xfId="0" applyNumberFormat="1" applyFont="1" applyFill="1" applyBorder="1" applyAlignment="1">
      <alignment horizontal="center" vertical="center"/>
    </xf>
    <xf numFmtId="0" fontId="21" fillId="0" borderId="11" xfId="0" applyFont="1" applyBorder="1">
      <alignment vertical="center"/>
    </xf>
    <xf numFmtId="32" fontId="22" fillId="0" borderId="10" xfId="0" applyNumberFormat="1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 shrinkToFit="1"/>
    </xf>
    <xf numFmtId="0" fontId="23" fillId="0" borderId="13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 shrinkToFit="1"/>
    </xf>
    <xf numFmtId="0" fontId="23" fillId="0" borderId="0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3" fillId="0" borderId="17" xfId="0" applyFont="1" applyBorder="1" applyAlignment="1">
      <alignment horizontal="left" vertical="center" shrinkToFit="1"/>
    </xf>
    <xf numFmtId="0" fontId="23" fillId="0" borderId="18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0" xfId="0" applyFo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Font="1" applyBorder="1" applyAlignment="1">
      <alignment horizontal="left" vertical="center" wrapText="1" shrinkToFit="1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4" xfId="0" applyFont="1" applyBorder="1" applyAlignment="1">
      <alignment horizontal="left" vertical="center" wrapText="1" shrinkToFit="1"/>
    </xf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center" shrinkToFi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5" xfId="0" applyFont="1" applyBorder="1" applyAlignment="1">
      <alignment horizontal="left" vertical="center" wrapText="1" shrinkToFit="1"/>
    </xf>
    <xf numFmtId="0" fontId="23" fillId="0" borderId="0" xfId="0" applyFont="1" applyAlignment="1">
      <alignment horizontal="center" vertical="center"/>
    </xf>
    <xf numFmtId="0" fontId="23" fillId="0" borderId="22" xfId="0" applyFont="1" applyBorder="1" applyAlignment="1">
      <alignment horizontal="center" vertical="center" wrapText="1"/>
    </xf>
    <xf numFmtId="176" fontId="23" fillId="0" borderId="23" xfId="0" applyNumberFormat="1" applyFont="1" applyBorder="1" applyAlignment="1">
      <alignment vertical="center" shrinkToFit="1"/>
    </xf>
    <xf numFmtId="0" fontId="25" fillId="0" borderId="0" xfId="0" applyFont="1" applyAlignment="1">
      <alignment horizontal="left" vertical="center" wrapText="1"/>
    </xf>
    <xf numFmtId="176" fontId="0" fillId="0" borderId="25" xfId="0" applyNumberFormat="1" applyFont="1" applyBorder="1" applyAlignment="1">
      <alignment vertical="center" shrinkToFit="1"/>
    </xf>
    <xf numFmtId="0" fontId="26" fillId="0" borderId="23" xfId="0" applyFont="1" applyBorder="1" applyAlignment="1">
      <alignment horizontal="right" vertical="center" shrinkToFit="1"/>
    </xf>
    <xf numFmtId="0" fontId="26" fillId="0" borderId="24" xfId="0" applyFont="1" applyBorder="1" applyAlignment="1">
      <alignment vertical="center" shrinkToFit="1"/>
    </xf>
    <xf numFmtId="0" fontId="26" fillId="0" borderId="25" xfId="0" applyFont="1" applyBorder="1" applyAlignment="1">
      <alignment horizontal="center" vertical="center" shrinkToFit="1"/>
    </xf>
    <xf numFmtId="176" fontId="23" fillId="0" borderId="22" xfId="0" applyNumberFormat="1" applyFont="1" applyBorder="1" applyAlignment="1">
      <alignment vertical="center" shrinkToFit="1"/>
    </xf>
    <xf numFmtId="177" fontId="23" fillId="0" borderId="26" xfId="0" applyNumberFormat="1" applyFont="1" applyBorder="1" applyAlignment="1">
      <alignment vertical="center" shrinkToFit="1"/>
    </xf>
    <xf numFmtId="177" fontId="23" fillId="0" borderId="27" xfId="0" applyNumberFormat="1" applyFont="1" applyBorder="1" applyAlignment="1">
      <alignment vertical="center" shrinkToFit="1"/>
    </xf>
    <xf numFmtId="0" fontId="23" fillId="0" borderId="0" xfId="0" applyFont="1" applyAlignment="1">
      <alignment horizontal="right" vertical="center"/>
    </xf>
    <xf numFmtId="177" fontId="23" fillId="0" borderId="28" xfId="0" applyNumberFormat="1" applyFont="1" applyBorder="1" applyAlignment="1">
      <alignment vertical="center" shrinkToFit="1"/>
    </xf>
    <xf numFmtId="177" fontId="23" fillId="0" borderId="29" xfId="0" applyNumberFormat="1" applyFont="1" applyBorder="1" applyAlignment="1">
      <alignment vertical="center" shrinkToFit="1"/>
    </xf>
    <xf numFmtId="0" fontId="26" fillId="0" borderId="0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13" xfId="0" applyFont="1" applyBorder="1" applyAlignment="1">
      <alignment horizontal="center" vertical="center"/>
    </xf>
    <xf numFmtId="0" fontId="21" fillId="0" borderId="23" xfId="0" applyFont="1" applyBorder="1" applyAlignment="1">
      <alignment horizontal="left" vertical="center" shrinkToFit="1"/>
    </xf>
    <xf numFmtId="0" fontId="21" fillId="0" borderId="22" xfId="0" applyFont="1" applyBorder="1" applyAlignment="1">
      <alignment horizontal="center" vertical="center" shrinkToFit="1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1" fillId="0" borderId="24" xfId="0" applyFont="1" applyBorder="1" applyAlignment="1">
      <alignment horizontal="left" vertical="center" shrinkToFit="1"/>
    </xf>
    <xf numFmtId="0" fontId="23" fillId="0" borderId="0" xfId="0" applyFont="1" applyAlignment="1">
      <alignment horizontal="left" vertical="center" wrapText="1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1" fillId="0" borderId="25" xfId="0" applyFont="1" applyBorder="1" applyAlignment="1">
      <alignment horizontal="left" vertical="center" shrinkToFit="1"/>
    </xf>
    <xf numFmtId="0" fontId="23" fillId="0" borderId="12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176" fontId="23" fillId="24" borderId="23" xfId="0" applyNumberFormat="1" applyFont="1" applyFill="1" applyBorder="1" applyAlignment="1" applyProtection="1">
      <alignment vertical="center" shrinkToFit="1"/>
      <protection locked="0"/>
    </xf>
    <xf numFmtId="176" fontId="23" fillId="0" borderId="32" xfId="0" applyNumberFormat="1" applyFont="1" applyBorder="1" applyAlignment="1">
      <alignment vertical="center" shrinkToFit="1"/>
    </xf>
    <xf numFmtId="0" fontId="23" fillId="0" borderId="15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/>
    </xf>
    <xf numFmtId="176" fontId="23" fillId="24" borderId="35" xfId="0" applyNumberFormat="1" applyFont="1" applyFill="1" applyBorder="1" applyAlignment="1" applyProtection="1">
      <alignment vertical="center" shrinkToFit="1"/>
      <protection locked="0"/>
    </xf>
    <xf numFmtId="176" fontId="23" fillId="0" borderId="35" xfId="0" applyNumberFormat="1" applyFont="1" applyBorder="1" applyAlignment="1">
      <alignment vertical="center" shrinkToFit="1"/>
    </xf>
    <xf numFmtId="0" fontId="23" fillId="0" borderId="36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176" fontId="0" fillId="0" borderId="41" xfId="0" applyNumberFormat="1" applyFont="1" applyBorder="1" applyAlignment="1">
      <alignment vertical="center" shrinkToFi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right" vertical="center" shrinkToFit="1"/>
    </xf>
    <xf numFmtId="0" fontId="21" fillId="0" borderId="42" xfId="0" applyFont="1" applyBorder="1" applyAlignment="1">
      <alignment horizontal="right" vertical="center" shrinkToFit="1"/>
    </xf>
    <xf numFmtId="0" fontId="23" fillId="0" borderId="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1" fillId="0" borderId="24" xfId="0" applyFont="1" applyBorder="1" applyAlignment="1">
      <alignment vertical="center" shrinkToFi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shrinkToFit="1"/>
    </xf>
    <xf numFmtId="176" fontId="23" fillId="0" borderId="20" xfId="0" applyNumberFormat="1" applyFont="1" applyBorder="1" applyAlignment="1">
      <alignment vertical="center" shrinkToFit="1"/>
    </xf>
    <xf numFmtId="0" fontId="23" fillId="0" borderId="43" xfId="0" applyFont="1" applyBorder="1" applyAlignment="1">
      <alignment horizontal="center" vertical="center" shrinkToFit="1"/>
    </xf>
    <xf numFmtId="176" fontId="23" fillId="0" borderId="26" xfId="0" applyNumberFormat="1" applyFont="1" applyBorder="1" applyAlignment="1">
      <alignment vertical="center" shrinkToFit="1"/>
    </xf>
    <xf numFmtId="176" fontId="23" fillId="0" borderId="27" xfId="0" applyNumberFormat="1" applyFont="1" applyBorder="1" applyAlignment="1">
      <alignment vertical="center" shrinkToFit="1"/>
    </xf>
    <xf numFmtId="0" fontId="21" fillId="0" borderId="0" xfId="0" applyFont="1" applyAlignment="1">
      <alignment horizontal="right" vertical="center"/>
    </xf>
    <xf numFmtId="0" fontId="23" fillId="0" borderId="44" xfId="0" applyFont="1" applyBorder="1" applyAlignment="1">
      <alignment horizontal="center" vertical="center" shrinkToFit="1"/>
    </xf>
    <xf numFmtId="176" fontId="23" fillId="0" borderId="28" xfId="0" applyNumberFormat="1" applyFont="1" applyBorder="1" applyAlignment="1">
      <alignment vertical="center" shrinkToFit="1"/>
    </xf>
    <xf numFmtId="176" fontId="23" fillId="0" borderId="29" xfId="0" applyNumberFormat="1" applyFont="1" applyBorder="1" applyAlignment="1">
      <alignment vertical="center" shrinkToFit="1"/>
    </xf>
    <xf numFmtId="0" fontId="23" fillId="0" borderId="23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177" fontId="23" fillId="0" borderId="43" xfId="0" applyNumberFormat="1" applyFont="1" applyBorder="1" applyAlignment="1">
      <alignment vertical="center" shrinkToFit="1"/>
    </xf>
    <xf numFmtId="177" fontId="23" fillId="0" borderId="44" xfId="0" applyNumberFormat="1" applyFont="1" applyBorder="1" applyAlignment="1">
      <alignment vertical="center" shrinkToFit="1"/>
    </xf>
  </cellXfs>
  <cellStyles count="45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 2" xfId="33"/>
    <cellStyle name="標準 4" xfId="34"/>
    <cellStyle name="湪　絙0" xfId="35"/>
    <cellStyle name="良い" xfId="36"/>
    <cellStyle name="見出し 1" xfId="37"/>
    <cellStyle name="見出し 2" xfId="38"/>
    <cellStyle name="見出し 3" xfId="39"/>
    <cellStyle name="見出し 4" xfId="40"/>
    <cellStyle name="計算" xfId="41"/>
    <cellStyle name="説明文" xfId="42"/>
    <cellStyle name="警告文" xfId="43"/>
    <cellStyle name="集計" xfId="44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10</xdr:col>
      <xdr:colOff>123825</xdr:colOff>
      <xdr:row>2</xdr:row>
      <xdr:rowOff>38100</xdr:rowOff>
    </xdr:from>
    <xdr:to xmlns:xdr="http://schemas.openxmlformats.org/drawingml/2006/spreadsheetDrawing">
      <xdr:col>16</xdr:col>
      <xdr:colOff>438150</xdr:colOff>
      <xdr:row>12</xdr:row>
      <xdr:rowOff>238760</xdr:rowOff>
    </xdr:to>
    <xdr:sp macro="" textlink="">
      <xdr:nvSpPr>
        <xdr:cNvPr id="4383" name="テキスト ボックス 2"/>
        <xdr:cNvSpPr txBox="1">
          <a:spLocks noChangeArrowheads="1"/>
        </xdr:cNvSpPr>
      </xdr:nvSpPr>
      <xdr:spPr>
        <a:xfrm>
          <a:off x="6003925" y="400050"/>
          <a:ext cx="3968115" cy="246761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txBody>
        <a:bodyPr vertOverflow="clip" horzOverflow="overflow" wrap="square" lIns="23812" tIns="4762" rIns="4762" bIns="4762" anchor="t" upright="1"/>
        <a:lstStyle/>
        <a:p>
          <a:pPr algn="l">
            <a:lnSpc>
              <a:spcPts val="150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Ｐゴシック"/>
              <a:ea typeface="ＭＳ Ｐゴシック"/>
            </a:rPr>
            <a:t>この記載事項は標準的なものですので、案件ごとに確認して必要な修正を加えてください。</a:t>
          </a: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Calibri"/>
            </a:rPr>
            <a:t> </a:t>
          </a:r>
        </a:p>
        <a:p>
          <a:pPr algn="l"/>
        </a:p>
        <a:p>
          <a:pPr algn="l"/>
        </a:p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・「２仕様書」</a:t>
          </a:r>
        </a:p>
        <a:p>
          <a:pPr algn="l">
            <a:lnSpc>
              <a:spcPts val="150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　　　　</a:t>
          </a: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Calibri"/>
            </a:rPr>
            <a:t>⇒</a:t>
          </a: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複数の物品をまとめて入札</a:t>
          </a: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を行う場合は、通数を記入</a:t>
          </a:r>
        </a:p>
        <a:p>
          <a:pPr algn="l"/>
        </a:p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・見本を同封する場合</a:t>
          </a:r>
        </a:p>
        <a:p>
          <a:pPr algn="l">
            <a:lnSpc>
              <a:spcPts val="150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　　　　</a:t>
          </a: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Calibri"/>
            </a:rPr>
            <a:t>⇒</a:t>
          </a: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「３　見本」と追加し、見本の内容を記入</a:t>
          </a: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Calibri"/>
            </a:rPr>
            <a:t> </a:t>
          </a:r>
        </a:p>
        <a:p>
          <a:pPr algn="l"/>
        </a:p>
        <a:p>
          <a:pPr algn="l">
            <a:lnSpc>
              <a:spcPts val="150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Calibri"/>
            </a:rPr>
            <a:t>※</a:t>
          </a: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入札日時</a:t>
          </a:r>
        </a:p>
        <a:p>
          <a:pPr algn="l">
            <a:lnSpc>
              <a:spcPts val="150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　　　　</a:t>
          </a: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Calibri"/>
            </a:rPr>
            <a:t>⇒</a:t>
          </a: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指名通知書を確認</a:t>
          </a:r>
        </a:p>
        <a:p>
          <a:pPr algn="l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12</xdr:col>
      <xdr:colOff>0</xdr:colOff>
      <xdr:row>15</xdr:row>
      <xdr:rowOff>75565</xdr:rowOff>
    </xdr:from>
    <xdr:to xmlns:xdr="http://schemas.openxmlformats.org/drawingml/2006/spreadsheetDrawing">
      <xdr:col>18</xdr:col>
      <xdr:colOff>447675</xdr:colOff>
      <xdr:row>24</xdr:row>
      <xdr:rowOff>242570</xdr:rowOff>
    </xdr:to>
    <xdr:sp macro="" textlink="">
      <xdr:nvSpPr>
        <xdr:cNvPr id="2" name="テキスト 1"/>
        <xdr:cNvSpPr txBox="1"/>
      </xdr:nvSpPr>
      <xdr:spPr>
        <a:xfrm>
          <a:off x="6697980" y="4076065"/>
          <a:ext cx="4101465" cy="3824605"/>
        </a:xfrm>
        <a:prstGeom prst="rect">
          <a:avLst/>
        </a:prstGeom>
        <a:solidFill>
          <a:srgbClr val="FFFFBE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</a:rPr>
            <a:t>【エクセルへの数値入力により積算内訳書を作成する場合】</a:t>
          </a:r>
          <a:endParaRPr kumimoji="1" lang="ja-JP" altLang="en-US">
            <a:solidFill>
              <a:srgbClr val="FF0000"/>
            </a:solidFill>
          </a:endParaRPr>
        </a:p>
        <a:p>
          <a:r>
            <a:rPr kumimoji="1" lang="ja-JP" altLang="en-US"/>
            <a:t>積算内訳書①～③のシートに入力した数値を参照し、数値が自動で表示されますので、本シートへの数値入力は不要です。数値を確認の上、様式を印刷してください。</a:t>
          </a:r>
          <a:endParaRPr kumimoji="1" lang="ja-JP" altLang="en-US"/>
        </a:p>
        <a:p>
          <a:r>
            <a:rPr kumimoji="1" lang="ja-JP" altLang="en-US"/>
            <a:t>なお、①～③の金額欄に、エラーメッセージ「予定価格超過」が表示されている場合は、失格となりますので注意してください。</a:t>
          </a:r>
          <a:endParaRPr kumimoji="1" lang="ja-JP" altLang="en-US"/>
        </a:p>
        <a:p>
          <a:endParaRPr kumimoji="1" lang="ja-JP" altLang="en-US"/>
        </a:p>
        <a:p>
          <a:r>
            <a:rPr kumimoji="1" lang="ja-JP" altLang="en-US">
              <a:solidFill>
                <a:srgbClr val="FF0000"/>
              </a:solidFill>
            </a:rPr>
            <a:t>【手書きで数値を書き込み積算内訳書を作成する場合】</a:t>
          </a:r>
          <a:endParaRPr kumimoji="1" lang="ja-JP" altLang="en-US">
            <a:solidFill>
              <a:srgbClr val="FF0000"/>
            </a:solidFill>
          </a:endParaRPr>
        </a:p>
        <a:p>
          <a:r>
            <a:rPr kumimoji="1" lang="ja-JP" altLang="en-US"/>
            <a:t>様式を印刷し、作成してください。</a:t>
          </a:r>
          <a:endParaRPr kumimoji="1" lang="ja-JP" altLang="en-US"/>
        </a:p>
        <a:p>
          <a:endParaRPr kumimoji="1" lang="ja-JP" altLang="en-US"/>
        </a:p>
        <a:p>
          <a:r>
            <a:rPr kumimoji="1" lang="ja-JP" altLang="en-US"/>
            <a:t>※本シートは、小数点第二位以下の表示に対応していません（小数点第二位以下を四捨五入した数値が表示されます。）ので、単価などに小数点第二位以下の数値が必要な場合は、積算内訳書を手書きで作成してください。</a:t>
          </a:r>
          <a:endParaRPr kumimoji="1"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13</xdr:col>
      <xdr:colOff>370840</xdr:colOff>
      <xdr:row>5</xdr:row>
      <xdr:rowOff>219710</xdr:rowOff>
    </xdr:from>
    <xdr:to xmlns:xdr="http://schemas.openxmlformats.org/drawingml/2006/spreadsheetDrawing">
      <xdr:col>20</xdr:col>
      <xdr:colOff>209550</xdr:colOff>
      <xdr:row>21</xdr:row>
      <xdr:rowOff>114300</xdr:rowOff>
    </xdr:to>
    <xdr:sp macro="" textlink="">
      <xdr:nvSpPr>
        <xdr:cNvPr id="2" name="テキスト 1"/>
        <xdr:cNvSpPr txBox="1"/>
      </xdr:nvSpPr>
      <xdr:spPr>
        <a:xfrm>
          <a:off x="7725410" y="1172210"/>
          <a:ext cx="4101465" cy="3501390"/>
        </a:xfrm>
        <a:prstGeom prst="rect">
          <a:avLst/>
        </a:prstGeom>
        <a:solidFill>
          <a:srgbClr val="FFFFBE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</a:rPr>
            <a:t>【エクセルへの数値入力により積算内訳書を作成する場合】</a:t>
          </a:r>
          <a:endParaRPr kumimoji="1" lang="ja-JP" altLang="en-US">
            <a:solidFill>
              <a:srgbClr val="FF0000"/>
            </a:solidFill>
          </a:endParaRPr>
        </a:p>
        <a:p>
          <a:r>
            <a:rPr kumimoji="1" lang="ja-JP" altLang="en-US"/>
            <a:t>この色のセルのみ入力してください。（その他のセルは自動計算となります。）数値の入力が完了しましたら、様式を印刷してください。なお、予定価格を超えた場合はエラーメッセージ「予定価格超過」が表示されます。</a:t>
          </a:r>
          <a:endParaRPr kumimoji="1" lang="ja-JP" altLang="en-US"/>
        </a:p>
        <a:p>
          <a:endParaRPr kumimoji="1" lang="ja-JP" altLang="en-US"/>
        </a:p>
        <a:p>
          <a:r>
            <a:rPr kumimoji="1" lang="ja-JP" altLang="en-US">
              <a:solidFill>
                <a:srgbClr val="FF0000"/>
              </a:solidFill>
            </a:rPr>
            <a:t>【手書きで数値を書き込み積算内訳書を作成する場合】</a:t>
          </a:r>
          <a:endParaRPr kumimoji="1" lang="ja-JP" altLang="en-US">
            <a:solidFill>
              <a:srgbClr val="FF0000"/>
            </a:solidFill>
          </a:endParaRPr>
        </a:p>
        <a:p>
          <a:r>
            <a:rPr kumimoji="1" lang="ja-JP" altLang="en-US"/>
            <a:t>様式を印刷し、作成してください。</a:t>
          </a:r>
          <a:endParaRPr kumimoji="1" lang="ja-JP" altLang="en-US"/>
        </a:p>
        <a:p>
          <a:endParaRPr kumimoji="1" lang="ja-JP" altLang="en-US"/>
        </a:p>
        <a:p>
          <a:r>
            <a:rPr kumimoji="1" lang="ja-JP" altLang="en-US"/>
            <a:t>※本シートは、小数点第二位以下の表示に対応していません（小数点第二位以下を四捨五入した数値が表示されます。）ので、単価などに小数点第二位以下の数値が必要な場合は、積算内訳書を手書きで作成してください。</a:t>
          </a:r>
          <a:endParaRPr kumimoji="1"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14</xdr:col>
      <xdr:colOff>0</xdr:colOff>
      <xdr:row>7</xdr:row>
      <xdr:rowOff>0</xdr:rowOff>
    </xdr:from>
    <xdr:to xmlns:xdr="http://schemas.openxmlformats.org/drawingml/2006/spreadsheetDrawing">
      <xdr:col>20</xdr:col>
      <xdr:colOff>447675</xdr:colOff>
      <xdr:row>20</xdr:row>
      <xdr:rowOff>205105</xdr:rowOff>
    </xdr:to>
    <xdr:sp macro="" textlink="">
      <xdr:nvSpPr>
        <xdr:cNvPr id="3" name="テキスト 2"/>
        <xdr:cNvSpPr txBox="1"/>
      </xdr:nvSpPr>
      <xdr:spPr>
        <a:xfrm>
          <a:off x="7963535" y="1733550"/>
          <a:ext cx="4101465" cy="3462655"/>
        </a:xfrm>
        <a:prstGeom prst="rect">
          <a:avLst/>
        </a:prstGeom>
        <a:solidFill>
          <a:srgbClr val="FFFFBE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</a:rPr>
            <a:t>【エクセルへの数値入力により積算内訳書を作成する場合】</a:t>
          </a:r>
          <a:endParaRPr kumimoji="1" lang="ja-JP" altLang="en-US">
            <a:solidFill>
              <a:srgbClr val="FF0000"/>
            </a:solidFill>
          </a:endParaRPr>
        </a:p>
        <a:p>
          <a:r>
            <a:rPr kumimoji="1" lang="ja-JP" altLang="en-US"/>
            <a:t>この色のセルのみ入力してください。（その他のセルは自動計算となります。）</a:t>
          </a:r>
          <a:r>
            <a:rPr kumimoji="1" lang="ja-JP" altLang="en-US"/>
            <a:t>数値の入力が完了しましたら、様式を印刷してください。</a:t>
          </a:r>
          <a:r>
            <a:rPr kumimoji="1" lang="ja-JP" altLang="en-US"/>
            <a:t>なお、予定価格を超えた場合はエラーメッセージ「予定価格超過」が表示されます。</a:t>
          </a:r>
          <a:endParaRPr kumimoji="1" lang="ja-JP" altLang="en-US"/>
        </a:p>
        <a:p>
          <a:endParaRPr kumimoji="1" lang="ja-JP" altLang="en-US"/>
        </a:p>
        <a:p>
          <a:r>
            <a:rPr kumimoji="1" lang="ja-JP" altLang="en-US">
              <a:solidFill>
                <a:srgbClr val="FF0000"/>
              </a:solidFill>
            </a:rPr>
            <a:t>【手書きで数値を書き込み積算内訳書を作成する場合】</a:t>
          </a:r>
          <a:endParaRPr kumimoji="1" lang="ja-JP" altLang="en-US">
            <a:solidFill>
              <a:srgbClr val="FF0000"/>
            </a:solidFill>
          </a:endParaRPr>
        </a:p>
        <a:p>
          <a:r>
            <a:rPr kumimoji="1" lang="ja-JP" altLang="en-US"/>
            <a:t>様式を印刷し、作成してください。</a:t>
          </a:r>
          <a:endParaRPr kumimoji="1" lang="ja-JP" altLang="en-US"/>
        </a:p>
        <a:p>
          <a:endParaRPr kumimoji="1" lang="ja-JP" altLang="en-US"/>
        </a:p>
        <a:p>
          <a:r>
            <a:rPr kumimoji="1" lang="ja-JP" altLang="en-US"/>
            <a:t>※本シートは、小数点第二位以下の表示に対応していません（小数点第二位以下を四捨五入した数値が表示されます。）ので、単価などに小数点第二位以下の数値が必要な場合は、積算内訳書を手書きで作成してください。</a:t>
          </a:r>
          <a:endParaRPr kumimoji="1"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14</xdr:col>
      <xdr:colOff>0</xdr:colOff>
      <xdr:row>7</xdr:row>
      <xdr:rowOff>0</xdr:rowOff>
    </xdr:from>
    <xdr:to xmlns:xdr="http://schemas.openxmlformats.org/drawingml/2006/spreadsheetDrawing">
      <xdr:col>20</xdr:col>
      <xdr:colOff>447675</xdr:colOff>
      <xdr:row>20</xdr:row>
      <xdr:rowOff>100330</xdr:rowOff>
    </xdr:to>
    <xdr:sp macro="" textlink="">
      <xdr:nvSpPr>
        <xdr:cNvPr id="3" name="テキスト 2"/>
        <xdr:cNvSpPr txBox="1"/>
      </xdr:nvSpPr>
      <xdr:spPr>
        <a:xfrm>
          <a:off x="7963535" y="1733550"/>
          <a:ext cx="4101465" cy="3357880"/>
        </a:xfrm>
        <a:prstGeom prst="rect">
          <a:avLst/>
        </a:prstGeom>
        <a:solidFill>
          <a:srgbClr val="FFFFBE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</a:rPr>
            <a:t>【エクセルへの数値入力により積算内訳書を作成する場合】</a:t>
          </a:r>
          <a:endParaRPr kumimoji="1" lang="ja-JP" altLang="en-US">
            <a:solidFill>
              <a:srgbClr val="FF0000"/>
            </a:solidFill>
          </a:endParaRPr>
        </a:p>
        <a:p>
          <a:r>
            <a:rPr kumimoji="1" lang="ja-JP" altLang="en-US"/>
            <a:t>この色のセルのみ入力してください。（その他のセルは自動計算となります。）</a:t>
          </a:r>
          <a:r>
            <a:rPr kumimoji="1" lang="ja-JP" altLang="en-US"/>
            <a:t>数値の入力が完了しましたら、様式を印刷してください。</a:t>
          </a:r>
          <a:r>
            <a:rPr kumimoji="1" lang="ja-JP" altLang="en-US"/>
            <a:t>なお、予定価格を超えた場合はエラーメッセージ「予定価格超過」が表示されます。</a:t>
          </a:r>
          <a:endParaRPr kumimoji="1" lang="ja-JP" altLang="en-US"/>
        </a:p>
        <a:p>
          <a:endParaRPr kumimoji="1" lang="ja-JP" altLang="en-US"/>
        </a:p>
        <a:p>
          <a:r>
            <a:rPr kumimoji="1" lang="ja-JP" altLang="en-US">
              <a:solidFill>
                <a:srgbClr val="FF0000"/>
              </a:solidFill>
            </a:rPr>
            <a:t>【手書きで数値を書き込み積算内訳書を作成する場合】</a:t>
          </a:r>
          <a:endParaRPr kumimoji="1" lang="ja-JP" altLang="en-US">
            <a:solidFill>
              <a:srgbClr val="FF0000"/>
            </a:solidFill>
          </a:endParaRPr>
        </a:p>
        <a:p>
          <a:r>
            <a:rPr kumimoji="1" lang="ja-JP" altLang="en-US"/>
            <a:t>様式を印刷し、作成してください。</a:t>
          </a:r>
          <a:endParaRPr kumimoji="1" lang="ja-JP" altLang="en-US"/>
        </a:p>
        <a:p>
          <a:endParaRPr kumimoji="1" lang="ja-JP" altLang="en-US"/>
        </a:p>
        <a:p>
          <a:r>
            <a:rPr kumimoji="1" lang="ja-JP" altLang="en-US"/>
            <a:t>※本シートは、小数点第二位以下の表示に対応していません（小数点第二位以下を四捨五入した数値が表示されます。）ので、単価などに小数点第二位以下の数値が必要な場合は、積算内訳書を手書きで作成してください。</a:t>
          </a:r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4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5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9">
    <tabColor indexed="10"/>
  </sheetPr>
  <dimension ref="A1:J26"/>
  <sheetViews>
    <sheetView view="pageBreakPreview" topLeftCell="A7" zoomScaleSheetLayoutView="100" workbookViewId="0">
      <selection activeCell="L24" sqref="L24"/>
    </sheetView>
  </sheetViews>
  <sheetFormatPr defaultRowHeight="14.25"/>
  <cols>
    <col min="1" max="3" width="9.140625" style="1" bestFit="1" customWidth="1"/>
    <col min="4" max="4" width="10.85546875" style="1" customWidth="1"/>
    <col min="5" max="6" width="9.140625" style="1" bestFit="1" customWidth="1"/>
    <col min="7" max="7" width="4.28515625" style="1" customWidth="1"/>
    <col min="8" max="16384" width="9.140625" style="1" bestFit="1" customWidth="1"/>
  </cols>
  <sheetData>
    <row r="1" spans="1:10">
      <c r="A1" s="2" t="s">
        <v>16</v>
      </c>
      <c r="B1" s="2"/>
      <c r="C1" s="2"/>
      <c r="D1" s="2"/>
      <c r="E1" s="2"/>
      <c r="F1" s="2"/>
      <c r="G1" s="2"/>
      <c r="H1" s="2"/>
      <c r="I1" s="2"/>
      <c r="J1" s="2"/>
    </row>
    <row r="4" spans="1:10">
      <c r="A4" s="1" t="s">
        <v>17</v>
      </c>
    </row>
    <row r="5" spans="1:10">
      <c r="A5" s="1" t="s">
        <v>19</v>
      </c>
    </row>
    <row r="7" spans="1:10" ht="20.25" customHeight="1">
      <c r="A7" s="3" t="s">
        <v>22</v>
      </c>
      <c r="B7" s="1" t="s">
        <v>24</v>
      </c>
    </row>
    <row r="8" spans="1:10" ht="20.25" customHeight="1">
      <c r="A8" s="3" t="s">
        <v>14</v>
      </c>
      <c r="B8" s="1" t="s">
        <v>27</v>
      </c>
    </row>
    <row r="9" spans="1:10" ht="20.25" customHeight="1">
      <c r="A9" s="3" t="s">
        <v>29</v>
      </c>
      <c r="B9" s="1" t="s">
        <v>31</v>
      </c>
    </row>
    <row r="10" spans="1:10" ht="20.25" customHeight="1">
      <c r="A10" s="3" t="s">
        <v>32</v>
      </c>
      <c r="B10" s="1" t="s">
        <v>11</v>
      </c>
    </row>
    <row r="11" spans="1:10" ht="20.25" customHeight="1">
      <c r="A11" s="3" t="s">
        <v>34</v>
      </c>
      <c r="B11" s="1" t="s">
        <v>35</v>
      </c>
    </row>
    <row r="12" spans="1:10" ht="20.25" customHeight="1">
      <c r="A12" s="3" t="s">
        <v>36</v>
      </c>
      <c r="B12" s="1" t="s">
        <v>39</v>
      </c>
    </row>
    <row r="13" spans="1:10" ht="20.25" customHeight="1"/>
    <row r="14" spans="1:10" s="1" customFormat="1" ht="20.25" customHeight="1">
      <c r="A14" s="4" t="s">
        <v>25</v>
      </c>
      <c r="B14" s="4"/>
      <c r="C14" s="5" t="e">
        <f>#REF!</f>
        <v>#REF!</v>
      </c>
      <c r="D14" s="5"/>
      <c r="E14" s="5"/>
      <c r="F14" s="7" t="e">
        <f>#REF!</f>
        <v>#REF!</v>
      </c>
      <c r="G14" s="7"/>
      <c r="H14" s="4" t="s">
        <v>1</v>
      </c>
      <c r="I14" s="4"/>
    </row>
    <row r="15" spans="1:10" ht="20.25" customHeight="1">
      <c r="A15" s="1" t="s">
        <v>40</v>
      </c>
      <c r="C15" s="6"/>
      <c r="D15" s="6"/>
      <c r="E15" s="6"/>
      <c r="F15" s="6"/>
      <c r="G15" s="6"/>
    </row>
    <row r="16" spans="1:10" ht="20.25" customHeight="1">
      <c r="A16" s="1" t="s">
        <v>41</v>
      </c>
    </row>
    <row r="17" spans="1:10" ht="20.25" customHeight="1">
      <c r="A17" s="1" t="s">
        <v>2</v>
      </c>
    </row>
    <row r="18" spans="1:10">
      <c r="A18" s="1" t="s">
        <v>42</v>
      </c>
    </row>
    <row r="20" spans="1:10">
      <c r="F20" s="8" t="s">
        <v>37</v>
      </c>
      <c r="G20" s="11"/>
      <c r="H20" s="11"/>
      <c r="I20" s="11"/>
      <c r="J20" s="14"/>
    </row>
    <row r="21" spans="1:10">
      <c r="F21" s="9" t="s">
        <v>44</v>
      </c>
      <c r="G21" s="12"/>
      <c r="H21" s="12"/>
      <c r="I21" s="12"/>
      <c r="J21" s="15"/>
    </row>
    <row r="22" spans="1:10">
      <c r="F22" s="10" t="s">
        <v>18</v>
      </c>
      <c r="G22" s="13"/>
      <c r="H22" s="13"/>
      <c r="I22" s="13"/>
      <c r="J22" s="16"/>
    </row>
    <row r="24" spans="1:10">
      <c r="A24" s="1" t="s">
        <v>33</v>
      </c>
    </row>
    <row r="25" spans="1:10">
      <c r="A25" s="1" t="s">
        <v>0</v>
      </c>
    </row>
    <row r="26" spans="1:10">
      <c r="A26" s="1" t="s">
        <v>45</v>
      </c>
    </row>
  </sheetData>
  <mergeCells count="6">
    <mergeCell ref="A1:J1"/>
    <mergeCell ref="C14:E14"/>
    <mergeCell ref="F14:G14"/>
    <mergeCell ref="F20:J20"/>
    <mergeCell ref="F21:J21"/>
    <mergeCell ref="F22:J22"/>
  </mergeCells>
  <phoneticPr fontId="20"/>
  <dataValidations count="1">
    <dataValidation type="list" allowBlank="1" showDropDown="0" showInputMessage="1" showErrorMessage="1" sqref="F20">
      <formula1>INDIRECT("Sheet1!A10:A13")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8">
    <tabColor indexed="10"/>
  </sheetPr>
  <dimension ref="A1:K25"/>
  <sheetViews>
    <sheetView showZeros="0" tabSelected="1" view="pageBreakPreview" zoomScaleSheetLayoutView="100" workbookViewId="0">
      <selection activeCell="U26" sqref="U26"/>
    </sheetView>
  </sheetViews>
  <sheetFormatPr defaultRowHeight="19.5" customHeight="1"/>
  <cols>
    <col min="1" max="7" width="9.140625" style="17" bestFit="1" customWidth="1"/>
    <col min="8" max="9" width="4.5703125" style="17" customWidth="1"/>
    <col min="10" max="16384" width="9.140625" style="17" bestFit="1" customWidth="1"/>
  </cols>
  <sheetData>
    <row r="1" spans="1:11" ht="19.5" customHeight="1">
      <c r="A1" s="17" t="s">
        <v>20</v>
      </c>
    </row>
    <row r="2" spans="1:11" ht="19.5" customHeight="1"/>
    <row r="3" spans="1:11" ht="19.5" customHeight="1">
      <c r="A3" s="19" t="s">
        <v>53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19.5" customHeight="1">
      <c r="A4" s="18" t="s">
        <v>76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19.5" customHeight="1"/>
    <row r="6" spans="1:11" ht="19.5" customHeight="1">
      <c r="H6" s="1" t="s">
        <v>12</v>
      </c>
      <c r="I6" s="1"/>
    </row>
    <row r="7" spans="1:11" ht="19.5" customHeight="1"/>
    <row r="8" spans="1:11" ht="19.5" customHeight="1">
      <c r="E8" s="38" t="s">
        <v>10</v>
      </c>
      <c r="F8" s="38"/>
    </row>
    <row r="9" spans="1:11" ht="19.5" customHeight="1"/>
    <row r="10" spans="1:11" ht="19.5" customHeight="1">
      <c r="E10" s="38" t="s">
        <v>3</v>
      </c>
      <c r="F10" s="38"/>
    </row>
    <row r="11" spans="1:11" ht="19.5" customHeight="1"/>
    <row r="12" spans="1:11" ht="19.5" customHeight="1">
      <c r="E12" s="38" t="s">
        <v>5</v>
      </c>
      <c r="F12" s="38"/>
      <c r="K12" s="49" t="s">
        <v>13</v>
      </c>
    </row>
    <row r="13" spans="1:11" ht="30.75" customHeight="1">
      <c r="F13" s="41" t="s">
        <v>71</v>
      </c>
      <c r="G13" s="41"/>
      <c r="H13" s="41"/>
      <c r="I13" s="41"/>
      <c r="J13" s="41"/>
      <c r="K13" s="41"/>
    </row>
    <row r="14" spans="1:11" ht="30.75" customHeight="1">
      <c r="F14" s="41"/>
      <c r="G14" s="41"/>
      <c r="H14" s="41"/>
      <c r="I14" s="41"/>
      <c r="J14" s="41"/>
      <c r="K14" s="41"/>
    </row>
    <row r="15" spans="1:11" ht="19.5" customHeight="1">
      <c r="B15" s="17" t="s">
        <v>46</v>
      </c>
      <c r="D15" s="33" t="str">
        <v>栃木市国府地域包括支援センター運営業務委託</v>
      </c>
      <c r="E15" s="33"/>
      <c r="F15" s="33"/>
      <c r="G15" s="33"/>
      <c r="H15" s="33"/>
      <c r="I15" s="33"/>
      <c r="J15" s="33"/>
      <c r="K15" s="33"/>
    </row>
    <row r="16" spans="1:11" ht="19.5" customHeight="1">
      <c r="D16" s="33"/>
      <c r="E16" s="33"/>
      <c r="F16" s="33"/>
      <c r="G16" s="33"/>
      <c r="H16" s="33"/>
      <c r="I16" s="33"/>
      <c r="J16" s="33"/>
      <c r="K16" s="33"/>
    </row>
    <row r="17" spans="1:11" ht="19.5" customHeight="1">
      <c r="B17" s="17" t="s">
        <v>47</v>
      </c>
      <c r="D17" s="34" t="str">
        <v>栃木市大宮地区（平柳町１丁目除く）及び国府地区内</v>
      </c>
      <c r="E17" s="34"/>
      <c r="F17" s="34"/>
      <c r="G17" s="34"/>
      <c r="H17" s="34"/>
      <c r="I17" s="34"/>
      <c r="J17" s="34"/>
      <c r="K17" s="34"/>
    </row>
    <row r="18" spans="1:11" ht="19.5" customHeight="1"/>
    <row r="19" spans="1:11" ht="19.5" customHeight="1">
      <c r="A19" s="20" t="s">
        <v>7</v>
      </c>
      <c r="B19" s="25" t="s">
        <v>6</v>
      </c>
      <c r="C19" s="30"/>
      <c r="D19" s="35"/>
      <c r="E19" s="39" t="s">
        <v>54</v>
      </c>
      <c r="F19" s="22"/>
      <c r="G19" s="39" t="s">
        <v>48</v>
      </c>
      <c r="H19" s="39"/>
      <c r="I19" s="39"/>
      <c r="J19" s="39" t="s">
        <v>28</v>
      </c>
      <c r="K19" s="22"/>
    </row>
    <row r="20" spans="1:11" ht="19.5" customHeight="1">
      <c r="A20" s="21"/>
      <c r="B20" s="26"/>
      <c r="C20" s="31"/>
      <c r="D20" s="36"/>
      <c r="E20" s="22"/>
      <c r="F20" s="22"/>
      <c r="G20" s="39"/>
      <c r="H20" s="39"/>
      <c r="I20" s="39"/>
      <c r="J20" s="22"/>
      <c r="K20" s="22"/>
    </row>
    <row r="21" spans="1:11" ht="57" customHeight="1">
      <c r="A21" s="22" t="s">
        <v>56</v>
      </c>
      <c r="B21" s="27" t="s">
        <v>52</v>
      </c>
      <c r="C21" s="32"/>
      <c r="D21" s="37"/>
      <c r="E21" s="40">
        <f>'積算内訳書①'!H41</f>
        <v>0</v>
      </c>
      <c r="F21" s="42"/>
      <c r="G21" s="43">
        <v>1</v>
      </c>
      <c r="H21" s="44"/>
      <c r="I21" s="45" t="str">
        <v>式</v>
      </c>
      <c r="J21" s="46">
        <f>'積算内訳書①'!L42</f>
        <v>0</v>
      </c>
      <c r="K21" s="46"/>
    </row>
    <row r="22" spans="1:11" ht="57" customHeight="1">
      <c r="A22" s="22" t="s">
        <v>38</v>
      </c>
      <c r="B22" s="27" t="s">
        <v>55</v>
      </c>
      <c r="C22" s="32"/>
      <c r="D22" s="37"/>
      <c r="E22" s="40">
        <f>'積算内訳書②'!H25</f>
        <v>0</v>
      </c>
      <c r="F22" s="42"/>
      <c r="G22" s="43">
        <v>1</v>
      </c>
      <c r="H22" s="44"/>
      <c r="I22" s="45" t="str">
        <v>式</v>
      </c>
      <c r="J22" s="46">
        <f>'積算内訳書②'!L26</f>
        <v>0</v>
      </c>
      <c r="K22" s="46"/>
    </row>
    <row r="23" spans="1:11" ht="57" customHeight="1">
      <c r="A23" s="22" t="s">
        <v>8</v>
      </c>
      <c r="B23" s="27" t="s">
        <v>21</v>
      </c>
      <c r="C23" s="32"/>
      <c r="D23" s="37"/>
      <c r="E23" s="40">
        <f>'積算内訳書③'!H25</f>
        <v>0</v>
      </c>
      <c r="F23" s="42"/>
      <c r="G23" s="43">
        <v>1</v>
      </c>
      <c r="H23" s="44"/>
      <c r="I23" s="45" t="str">
        <v>式</v>
      </c>
      <c r="J23" s="46">
        <f>'積算内訳書③'!L26</f>
        <v>0</v>
      </c>
      <c r="K23" s="46"/>
    </row>
    <row r="24" spans="1:11" ht="19.5" customHeight="1">
      <c r="A24" s="23" t="s">
        <v>80</v>
      </c>
      <c r="B24" s="28"/>
      <c r="C24" s="28"/>
      <c r="D24" s="28"/>
      <c r="E24" s="28"/>
      <c r="F24" s="28"/>
      <c r="G24" s="28"/>
      <c r="H24" s="28"/>
      <c r="I24" s="28"/>
      <c r="J24" s="47">
        <f>SUM(J21:K23)</f>
        <v>0</v>
      </c>
      <c r="K24" s="50"/>
    </row>
    <row r="25" spans="1:11" ht="19.5" customHeight="1">
      <c r="A25" s="24"/>
      <c r="B25" s="29"/>
      <c r="C25" s="29"/>
      <c r="D25" s="29"/>
      <c r="E25" s="29"/>
      <c r="F25" s="29"/>
      <c r="G25" s="29"/>
      <c r="H25" s="29"/>
      <c r="I25" s="29"/>
      <c r="J25" s="48"/>
      <c r="K25" s="51"/>
    </row>
  </sheetData>
  <sheetProtection sheet="1" objects="1" scenarios="1"/>
  <mergeCells count="27">
    <mergeCell ref="A3:K3"/>
    <mergeCell ref="A4:K4"/>
    <mergeCell ref="E8:F8"/>
    <mergeCell ref="E10:F10"/>
    <mergeCell ref="E12:F12"/>
    <mergeCell ref="F13:K13"/>
    <mergeCell ref="D17:K17"/>
    <mergeCell ref="B21:D21"/>
    <mergeCell ref="E21:F21"/>
    <mergeCell ref="G21:H21"/>
    <mergeCell ref="J21:K21"/>
    <mergeCell ref="B22:D22"/>
    <mergeCell ref="E22:F22"/>
    <mergeCell ref="G22:H22"/>
    <mergeCell ref="J22:K22"/>
    <mergeCell ref="B23:D23"/>
    <mergeCell ref="E23:F23"/>
    <mergeCell ref="G23:H23"/>
    <mergeCell ref="J23:K23"/>
    <mergeCell ref="D15:K16"/>
    <mergeCell ref="A19:A20"/>
    <mergeCell ref="B19:D20"/>
    <mergeCell ref="E19:F20"/>
    <mergeCell ref="G19:I20"/>
    <mergeCell ref="J19:K20"/>
    <mergeCell ref="A24:I25"/>
    <mergeCell ref="J24:K25"/>
  </mergeCells>
  <phoneticPr fontId="20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blackAndWhite="1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1">
    <tabColor indexed="10"/>
  </sheetPr>
  <dimension ref="A1:M43"/>
  <sheetViews>
    <sheetView showZeros="0" view="pageBreakPreview" zoomScaleSheetLayoutView="100" workbookViewId="0">
      <selection activeCell="R22" sqref="R22"/>
    </sheetView>
  </sheetViews>
  <sheetFormatPr defaultRowHeight="19.5" customHeight="1"/>
  <cols>
    <col min="1" max="1" width="5.7109375" style="17" customWidth="1"/>
    <col min="2" max="4" width="7.7109375" style="17" customWidth="1"/>
    <col min="5" max="7" width="12.7109375" style="17" customWidth="1"/>
    <col min="8" max="8" width="15.7109375" style="17" customWidth="1"/>
    <col min="9" max="10" width="3.28515625" style="17" customWidth="1"/>
    <col min="11" max="11" width="4.5703125" style="17" customWidth="1"/>
    <col min="12" max="13" width="8.28515625" style="17" customWidth="1"/>
    <col min="14" max="16384" width="9.140625" style="17" bestFit="1" customWidth="1"/>
  </cols>
  <sheetData>
    <row r="1" spans="1:13" ht="12">
      <c r="A1" s="17" t="s">
        <v>20</v>
      </c>
    </row>
    <row r="2" spans="1:13" ht="12" customHeight="1"/>
    <row r="3" spans="1:13" ht="19.5" customHeight="1">
      <c r="A3" s="19" t="s">
        <v>53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19.5" customHeight="1">
      <c r="A4" s="52" t="s">
        <v>81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3" ht="12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ht="19.5" customHeight="1">
      <c r="K6" s="1"/>
      <c r="M6" s="100" t="s">
        <v>12</v>
      </c>
    </row>
    <row r="7" spans="1:13" ht="19.5" customHeight="1"/>
    <row r="8" spans="1:13" ht="19.5" customHeight="1">
      <c r="E8" s="38" t="s">
        <v>10</v>
      </c>
      <c r="F8" s="38"/>
      <c r="G8" s="38"/>
      <c r="H8" s="38"/>
    </row>
    <row r="9" spans="1:13" ht="19.5" customHeight="1"/>
    <row r="10" spans="1:13" ht="19.5" customHeight="1">
      <c r="E10" s="38" t="s">
        <v>3</v>
      </c>
      <c r="F10" s="38"/>
      <c r="G10" s="38"/>
      <c r="H10" s="38"/>
    </row>
    <row r="11" spans="1:13" ht="19.5" customHeight="1"/>
    <row r="12" spans="1:13" ht="19.5" customHeight="1">
      <c r="E12" s="38" t="s">
        <v>5</v>
      </c>
      <c r="F12" s="38"/>
      <c r="G12" s="38"/>
      <c r="H12" s="38"/>
      <c r="M12" s="49" t="s">
        <v>13</v>
      </c>
    </row>
    <row r="13" spans="1:13" ht="20" customHeight="1">
      <c r="H13" s="41" t="s">
        <v>71</v>
      </c>
      <c r="I13" s="41"/>
      <c r="J13" s="41"/>
      <c r="K13" s="41"/>
      <c r="L13" s="41"/>
      <c r="M13" s="41"/>
    </row>
    <row r="14" spans="1:13" ht="12" customHeight="1">
      <c r="H14" s="41"/>
      <c r="I14" s="41"/>
      <c r="J14" s="41"/>
      <c r="K14" s="41"/>
      <c r="L14" s="41"/>
      <c r="M14" s="41"/>
    </row>
    <row r="15" spans="1:13" ht="19.5" customHeight="1">
      <c r="B15" s="57" t="s">
        <v>46</v>
      </c>
      <c r="C15" s="57"/>
      <c r="D15" s="65" t="s">
        <v>73</v>
      </c>
      <c r="E15" s="65"/>
      <c r="F15" s="65"/>
      <c r="G15" s="65"/>
      <c r="H15" s="65"/>
      <c r="I15" s="65"/>
      <c r="J15" s="65"/>
      <c r="K15" s="65"/>
      <c r="L15" s="65"/>
      <c r="M15" s="65"/>
    </row>
    <row r="16" spans="1:13" ht="19.5" customHeight="1">
      <c r="B16" s="57" t="s">
        <v>47</v>
      </c>
      <c r="C16" s="57"/>
      <c r="D16" s="34" t="s">
        <v>74</v>
      </c>
      <c r="E16" s="34"/>
      <c r="F16" s="34"/>
      <c r="G16" s="34"/>
      <c r="H16" s="34"/>
      <c r="I16" s="34"/>
      <c r="J16" s="34"/>
      <c r="K16" s="34"/>
      <c r="L16" s="34"/>
      <c r="M16" s="34"/>
    </row>
    <row r="17" spans="1:13" ht="12" customHeight="1"/>
    <row r="18" spans="1:13" ht="10" customHeight="1">
      <c r="A18" s="20" t="s">
        <v>7</v>
      </c>
      <c r="B18" s="25" t="s">
        <v>6</v>
      </c>
      <c r="C18" s="61"/>
      <c r="D18" s="66"/>
      <c r="E18" s="70" t="s">
        <v>4</v>
      </c>
      <c r="F18" s="74"/>
      <c r="G18" s="79"/>
      <c r="H18" s="81" t="s">
        <v>84</v>
      </c>
      <c r="I18" s="70" t="s">
        <v>48</v>
      </c>
      <c r="J18" s="74"/>
      <c r="K18" s="92"/>
      <c r="L18" s="70" t="s">
        <v>28</v>
      </c>
      <c r="M18" s="92"/>
    </row>
    <row r="19" spans="1:13" ht="10" customHeight="1">
      <c r="A19" s="53"/>
      <c r="B19" s="58"/>
      <c r="C19" s="63"/>
      <c r="D19" s="67"/>
      <c r="E19" s="71"/>
      <c r="F19" s="75"/>
      <c r="G19" s="80"/>
      <c r="H19" s="82"/>
      <c r="I19" s="85"/>
      <c r="J19" s="89"/>
      <c r="K19" s="93"/>
      <c r="L19" s="85"/>
      <c r="M19" s="93"/>
    </row>
    <row r="20" spans="1:13" ht="19.5" customHeight="1">
      <c r="A20" s="54"/>
      <c r="B20" s="56"/>
      <c r="C20" s="62"/>
      <c r="D20" s="68"/>
      <c r="E20" s="56" t="s">
        <v>49</v>
      </c>
      <c r="F20" s="76" t="s">
        <v>23</v>
      </c>
      <c r="G20" s="76" t="s">
        <v>43</v>
      </c>
      <c r="H20" s="83"/>
      <c r="I20" s="86"/>
      <c r="J20" s="90"/>
      <c r="K20" s="94"/>
      <c r="L20" s="86"/>
      <c r="M20" s="94"/>
    </row>
    <row r="21" spans="1:13" ht="25" customHeight="1">
      <c r="A21" s="22">
        <v>1</v>
      </c>
      <c r="B21" s="59" t="s">
        <v>60</v>
      </c>
      <c r="C21" s="64"/>
      <c r="D21" s="69"/>
      <c r="E21" s="72"/>
      <c r="F21" s="77"/>
      <c r="G21" s="77"/>
      <c r="H21" s="42">
        <f t="shared" ref="H21:H41" si="0">SUM(E21:G21)</f>
        <v>0</v>
      </c>
      <c r="I21" s="87">
        <v>1</v>
      </c>
      <c r="J21" s="91"/>
      <c r="K21" s="95" t="s">
        <v>50</v>
      </c>
      <c r="L21" s="46">
        <f t="shared" ref="L21:L40" si="1">H21*I21</f>
        <v>0</v>
      </c>
      <c r="M21" s="46"/>
    </row>
    <row r="22" spans="1:13" ht="25" customHeight="1">
      <c r="A22" s="22">
        <v>2</v>
      </c>
      <c r="B22" s="59" t="s">
        <v>59</v>
      </c>
      <c r="C22" s="64"/>
      <c r="D22" s="69"/>
      <c r="E22" s="72"/>
      <c r="F22" s="77"/>
      <c r="G22" s="77"/>
      <c r="H22" s="42">
        <f t="shared" si="0"/>
        <v>0</v>
      </c>
      <c r="I22" s="87">
        <v>1</v>
      </c>
      <c r="J22" s="91"/>
      <c r="K22" s="95" t="s">
        <v>50</v>
      </c>
      <c r="L22" s="46">
        <f t="shared" si="1"/>
        <v>0</v>
      </c>
      <c r="M22" s="46"/>
    </row>
    <row r="23" spans="1:13" ht="25" customHeight="1">
      <c r="A23" s="22">
        <v>3</v>
      </c>
      <c r="B23" s="59" t="s">
        <v>57</v>
      </c>
      <c r="C23" s="64"/>
      <c r="D23" s="69"/>
      <c r="E23" s="72"/>
      <c r="F23" s="77"/>
      <c r="G23" s="77"/>
      <c r="H23" s="42">
        <f t="shared" si="0"/>
        <v>0</v>
      </c>
      <c r="I23" s="87">
        <v>1</v>
      </c>
      <c r="J23" s="91"/>
      <c r="K23" s="95" t="s">
        <v>50</v>
      </c>
      <c r="L23" s="46">
        <f t="shared" si="1"/>
        <v>0</v>
      </c>
      <c r="M23" s="46"/>
    </row>
    <row r="24" spans="1:13" ht="25" customHeight="1">
      <c r="A24" s="22">
        <v>4</v>
      </c>
      <c r="B24" s="59" t="s">
        <v>30</v>
      </c>
      <c r="C24" s="64"/>
      <c r="D24" s="69"/>
      <c r="E24" s="72"/>
      <c r="F24" s="77"/>
      <c r="G24" s="77"/>
      <c r="H24" s="42">
        <f t="shared" si="0"/>
        <v>0</v>
      </c>
      <c r="I24" s="87">
        <v>1</v>
      </c>
      <c r="J24" s="91"/>
      <c r="K24" s="95" t="s">
        <v>50</v>
      </c>
      <c r="L24" s="46">
        <f t="shared" si="1"/>
        <v>0</v>
      </c>
      <c r="M24" s="46"/>
    </row>
    <row r="25" spans="1:13" ht="25" customHeight="1">
      <c r="A25" s="22">
        <v>5</v>
      </c>
      <c r="B25" s="59" t="s">
        <v>15</v>
      </c>
      <c r="C25" s="64"/>
      <c r="D25" s="69"/>
      <c r="E25" s="72"/>
      <c r="F25" s="77"/>
      <c r="G25" s="77"/>
      <c r="H25" s="42">
        <f t="shared" si="0"/>
        <v>0</v>
      </c>
      <c r="I25" s="87">
        <v>1</v>
      </c>
      <c r="J25" s="91"/>
      <c r="K25" s="95" t="s">
        <v>50</v>
      </c>
      <c r="L25" s="46">
        <f t="shared" si="1"/>
        <v>0</v>
      </c>
      <c r="M25" s="46"/>
    </row>
    <row r="26" spans="1:13" ht="25" customHeight="1">
      <c r="A26" s="22">
        <v>6</v>
      </c>
      <c r="B26" s="59" t="s">
        <v>9</v>
      </c>
      <c r="C26" s="64"/>
      <c r="D26" s="69"/>
      <c r="E26" s="72"/>
      <c r="F26" s="77"/>
      <c r="G26" s="77"/>
      <c r="H26" s="42">
        <f t="shared" si="0"/>
        <v>0</v>
      </c>
      <c r="I26" s="87">
        <v>1</v>
      </c>
      <c r="J26" s="91"/>
      <c r="K26" s="95" t="s">
        <v>50</v>
      </c>
      <c r="L26" s="46">
        <f t="shared" si="1"/>
        <v>0</v>
      </c>
      <c r="M26" s="46"/>
    </row>
    <row r="27" spans="1:13" ht="25" customHeight="1">
      <c r="A27" s="22">
        <v>7</v>
      </c>
      <c r="B27" s="59" t="s">
        <v>26</v>
      </c>
      <c r="C27" s="64"/>
      <c r="D27" s="69"/>
      <c r="E27" s="72"/>
      <c r="F27" s="77"/>
      <c r="G27" s="77"/>
      <c r="H27" s="42">
        <f t="shared" si="0"/>
        <v>0</v>
      </c>
      <c r="I27" s="87">
        <v>1</v>
      </c>
      <c r="J27" s="91"/>
      <c r="K27" s="95" t="s">
        <v>50</v>
      </c>
      <c r="L27" s="46">
        <f t="shared" si="1"/>
        <v>0</v>
      </c>
      <c r="M27" s="46"/>
    </row>
    <row r="28" spans="1:13" ht="25" customHeight="1">
      <c r="A28" s="22">
        <v>8</v>
      </c>
      <c r="B28" s="59" t="s">
        <v>51</v>
      </c>
      <c r="C28" s="64"/>
      <c r="D28" s="69"/>
      <c r="E28" s="72"/>
      <c r="F28" s="77"/>
      <c r="G28" s="77"/>
      <c r="H28" s="42">
        <f t="shared" si="0"/>
        <v>0</v>
      </c>
      <c r="I28" s="87">
        <v>1</v>
      </c>
      <c r="J28" s="91"/>
      <c r="K28" s="95" t="s">
        <v>50</v>
      </c>
      <c r="L28" s="46">
        <f t="shared" si="1"/>
        <v>0</v>
      </c>
      <c r="M28" s="46"/>
    </row>
    <row r="29" spans="1:13" ht="25" customHeight="1">
      <c r="A29" s="22">
        <v>9</v>
      </c>
      <c r="B29" s="59" t="s">
        <v>58</v>
      </c>
      <c r="C29" s="64"/>
      <c r="D29" s="69"/>
      <c r="E29" s="72"/>
      <c r="F29" s="77"/>
      <c r="G29" s="77"/>
      <c r="H29" s="42">
        <f t="shared" si="0"/>
        <v>0</v>
      </c>
      <c r="I29" s="87">
        <v>1</v>
      </c>
      <c r="J29" s="91"/>
      <c r="K29" s="95" t="s">
        <v>50</v>
      </c>
      <c r="L29" s="46">
        <f t="shared" si="1"/>
        <v>0</v>
      </c>
      <c r="M29" s="46"/>
    </row>
    <row r="30" spans="1:13" ht="25" customHeight="1">
      <c r="A30" s="22">
        <v>10</v>
      </c>
      <c r="B30" s="59" t="s">
        <v>61</v>
      </c>
      <c r="C30" s="64"/>
      <c r="D30" s="69"/>
      <c r="E30" s="72"/>
      <c r="F30" s="77"/>
      <c r="G30" s="77"/>
      <c r="H30" s="42">
        <f t="shared" si="0"/>
        <v>0</v>
      </c>
      <c r="I30" s="87">
        <v>1</v>
      </c>
      <c r="J30" s="91"/>
      <c r="K30" s="95" t="s">
        <v>50</v>
      </c>
      <c r="L30" s="46">
        <f t="shared" si="1"/>
        <v>0</v>
      </c>
      <c r="M30" s="46"/>
    </row>
    <row r="31" spans="1:13" ht="25" customHeight="1">
      <c r="A31" s="22">
        <v>11</v>
      </c>
      <c r="B31" s="59" t="s">
        <v>62</v>
      </c>
      <c r="C31" s="64"/>
      <c r="D31" s="69"/>
      <c r="E31" s="72"/>
      <c r="F31" s="77"/>
      <c r="G31" s="77"/>
      <c r="H31" s="42">
        <f t="shared" si="0"/>
        <v>0</v>
      </c>
      <c r="I31" s="87">
        <v>1</v>
      </c>
      <c r="J31" s="91"/>
      <c r="K31" s="95" t="s">
        <v>50</v>
      </c>
      <c r="L31" s="46">
        <f t="shared" si="1"/>
        <v>0</v>
      </c>
      <c r="M31" s="46"/>
    </row>
    <row r="32" spans="1:13" ht="25" customHeight="1">
      <c r="A32" s="22">
        <v>12</v>
      </c>
      <c r="B32" s="59" t="s">
        <v>63</v>
      </c>
      <c r="C32" s="64"/>
      <c r="D32" s="69"/>
      <c r="E32" s="72"/>
      <c r="F32" s="77"/>
      <c r="G32" s="77"/>
      <c r="H32" s="42">
        <f t="shared" si="0"/>
        <v>0</v>
      </c>
      <c r="I32" s="87">
        <v>1</v>
      </c>
      <c r="J32" s="91"/>
      <c r="K32" s="95" t="s">
        <v>50</v>
      </c>
      <c r="L32" s="46">
        <f t="shared" si="1"/>
        <v>0</v>
      </c>
      <c r="M32" s="46"/>
    </row>
    <row r="33" spans="1:13" ht="25" customHeight="1">
      <c r="A33" s="22">
        <v>13</v>
      </c>
      <c r="B33" s="59" t="s">
        <v>64</v>
      </c>
      <c r="C33" s="64"/>
      <c r="D33" s="69"/>
      <c r="E33" s="72"/>
      <c r="F33" s="77"/>
      <c r="G33" s="77"/>
      <c r="H33" s="42">
        <f t="shared" si="0"/>
        <v>0</v>
      </c>
      <c r="I33" s="87">
        <v>1</v>
      </c>
      <c r="J33" s="91"/>
      <c r="K33" s="95" t="s">
        <v>50</v>
      </c>
      <c r="L33" s="46">
        <f t="shared" si="1"/>
        <v>0</v>
      </c>
      <c r="M33" s="46"/>
    </row>
    <row r="34" spans="1:13" ht="25" customHeight="1">
      <c r="A34" s="22">
        <v>14</v>
      </c>
      <c r="B34" s="59" t="s">
        <v>65</v>
      </c>
      <c r="C34" s="64"/>
      <c r="D34" s="69"/>
      <c r="E34" s="72"/>
      <c r="F34" s="77"/>
      <c r="G34" s="77"/>
      <c r="H34" s="42">
        <f t="shared" si="0"/>
        <v>0</v>
      </c>
      <c r="I34" s="87">
        <v>1</v>
      </c>
      <c r="J34" s="91"/>
      <c r="K34" s="95" t="s">
        <v>50</v>
      </c>
      <c r="L34" s="46">
        <f t="shared" si="1"/>
        <v>0</v>
      </c>
      <c r="M34" s="46"/>
    </row>
    <row r="35" spans="1:13" ht="25" customHeight="1">
      <c r="A35" s="22">
        <v>15</v>
      </c>
      <c r="B35" s="59" t="s">
        <v>66</v>
      </c>
      <c r="C35" s="64"/>
      <c r="D35" s="69"/>
      <c r="E35" s="72"/>
      <c r="F35" s="77"/>
      <c r="G35" s="77"/>
      <c r="H35" s="42">
        <f t="shared" si="0"/>
        <v>0</v>
      </c>
      <c r="I35" s="87">
        <v>1</v>
      </c>
      <c r="J35" s="91"/>
      <c r="K35" s="95" t="s">
        <v>50</v>
      </c>
      <c r="L35" s="46">
        <f t="shared" si="1"/>
        <v>0</v>
      </c>
      <c r="M35" s="46"/>
    </row>
    <row r="36" spans="1:13" ht="25" customHeight="1">
      <c r="A36" s="22">
        <v>16</v>
      </c>
      <c r="B36" s="59" t="s">
        <v>67</v>
      </c>
      <c r="C36" s="64"/>
      <c r="D36" s="69"/>
      <c r="E36" s="72"/>
      <c r="F36" s="77"/>
      <c r="G36" s="77"/>
      <c r="H36" s="42">
        <f t="shared" si="0"/>
        <v>0</v>
      </c>
      <c r="I36" s="87">
        <v>1</v>
      </c>
      <c r="J36" s="91"/>
      <c r="K36" s="95" t="s">
        <v>50</v>
      </c>
      <c r="L36" s="46">
        <f t="shared" si="1"/>
        <v>0</v>
      </c>
      <c r="M36" s="46"/>
    </row>
    <row r="37" spans="1:13" ht="25" customHeight="1">
      <c r="A37" s="22">
        <v>17</v>
      </c>
      <c r="B37" s="59" t="s">
        <v>68</v>
      </c>
      <c r="C37" s="64"/>
      <c r="D37" s="69"/>
      <c r="E37" s="72"/>
      <c r="F37" s="77"/>
      <c r="G37" s="77"/>
      <c r="H37" s="42">
        <f t="shared" si="0"/>
        <v>0</v>
      </c>
      <c r="I37" s="87">
        <v>1</v>
      </c>
      <c r="J37" s="91"/>
      <c r="K37" s="95" t="s">
        <v>50</v>
      </c>
      <c r="L37" s="46">
        <f t="shared" si="1"/>
        <v>0</v>
      </c>
      <c r="M37" s="46"/>
    </row>
    <row r="38" spans="1:13" ht="25" customHeight="1">
      <c r="A38" s="22">
        <v>18</v>
      </c>
      <c r="B38" s="59" t="s">
        <v>69</v>
      </c>
      <c r="C38" s="64"/>
      <c r="D38" s="69"/>
      <c r="E38" s="72"/>
      <c r="F38" s="77"/>
      <c r="G38" s="77"/>
      <c r="H38" s="42">
        <f t="shared" si="0"/>
        <v>0</v>
      </c>
      <c r="I38" s="87">
        <v>1</v>
      </c>
      <c r="J38" s="91"/>
      <c r="K38" s="95" t="s">
        <v>50</v>
      </c>
      <c r="L38" s="46">
        <f t="shared" si="1"/>
        <v>0</v>
      </c>
      <c r="M38" s="46"/>
    </row>
    <row r="39" spans="1:13" ht="25" customHeight="1">
      <c r="A39" s="22">
        <v>19</v>
      </c>
      <c r="B39" s="59" t="s">
        <v>70</v>
      </c>
      <c r="C39" s="64"/>
      <c r="D39" s="69"/>
      <c r="E39" s="72"/>
      <c r="F39" s="77"/>
      <c r="G39" s="77"/>
      <c r="H39" s="42">
        <f t="shared" si="0"/>
        <v>0</v>
      </c>
      <c r="I39" s="87">
        <v>1</v>
      </c>
      <c r="J39" s="91"/>
      <c r="K39" s="95" t="s">
        <v>50</v>
      </c>
      <c r="L39" s="46">
        <f t="shared" si="1"/>
        <v>0</v>
      </c>
      <c r="M39" s="46"/>
    </row>
    <row r="40" spans="1:13" ht="25" customHeight="1">
      <c r="A40" s="22">
        <v>20</v>
      </c>
      <c r="B40" s="59" t="s">
        <v>72</v>
      </c>
      <c r="C40" s="64"/>
      <c r="D40" s="69"/>
      <c r="E40" s="72"/>
      <c r="F40" s="77"/>
      <c r="G40" s="77"/>
      <c r="H40" s="42">
        <f t="shared" si="0"/>
        <v>0</v>
      </c>
      <c r="I40" s="87">
        <v>1</v>
      </c>
      <c r="J40" s="91"/>
      <c r="K40" s="95" t="s">
        <v>50</v>
      </c>
      <c r="L40" s="96">
        <f t="shared" si="1"/>
        <v>0</v>
      </c>
      <c r="M40" s="96"/>
    </row>
    <row r="41" spans="1:13" ht="25" customHeight="1">
      <c r="A41" s="22" t="s">
        <v>83</v>
      </c>
      <c r="B41" s="60" t="s">
        <v>86</v>
      </c>
      <c r="C41" s="60"/>
      <c r="D41" s="60"/>
      <c r="E41" s="73">
        <f>SUM(E21:E40)</f>
        <v>0</v>
      </c>
      <c r="F41" s="78">
        <f>SUM(F21:F40)</f>
        <v>0</v>
      </c>
      <c r="G41" s="78">
        <f>SUM(G21:G40)</f>
        <v>0</v>
      </c>
      <c r="H41" s="84">
        <f t="shared" si="0"/>
        <v>0</v>
      </c>
      <c r="I41" s="88"/>
      <c r="J41" s="88"/>
      <c r="K41" s="88"/>
      <c r="L41" s="97"/>
      <c r="M41" s="101"/>
    </row>
    <row r="42" spans="1:13" ht="19.5" customHeight="1">
      <c r="A42" s="55" t="s">
        <v>79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98">
        <f>IF(ROUNDDOWN(SUM(L21:M40),0)&gt;122234000,"予定価格超過",ROUNDDOWN(SUM(L21:M40),0))</f>
        <v>0</v>
      </c>
      <c r="M42" s="102"/>
    </row>
    <row r="43" spans="1:13" ht="19.5" customHeight="1">
      <c r="A43" s="56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99"/>
      <c r="M43" s="103"/>
    </row>
    <row r="44" spans="1:13" ht="19.5" customHeight="1"/>
  </sheetData>
  <sheetProtection sheet="1" objects="1" scenarios="1"/>
  <mergeCells count="79">
    <mergeCell ref="A3:M3"/>
    <mergeCell ref="A4:M4"/>
    <mergeCell ref="E8:H8"/>
    <mergeCell ref="E10:H10"/>
    <mergeCell ref="E12:H12"/>
    <mergeCell ref="H13:M13"/>
    <mergeCell ref="D15:M15"/>
    <mergeCell ref="D16:M16"/>
    <mergeCell ref="B21:D21"/>
    <mergeCell ref="I21:J21"/>
    <mergeCell ref="L21:M21"/>
    <mergeCell ref="B22:D22"/>
    <mergeCell ref="I22:J22"/>
    <mergeCell ref="L22:M22"/>
    <mergeCell ref="B23:D23"/>
    <mergeCell ref="I23:J23"/>
    <mergeCell ref="L23:M23"/>
    <mergeCell ref="B24:D24"/>
    <mergeCell ref="I24:J24"/>
    <mergeCell ref="L24:M24"/>
    <mergeCell ref="B25:D25"/>
    <mergeCell ref="I25:J25"/>
    <mergeCell ref="L25:M25"/>
    <mergeCell ref="B26:D26"/>
    <mergeCell ref="I26:J26"/>
    <mergeCell ref="L26:M26"/>
    <mergeCell ref="B27:D27"/>
    <mergeCell ref="I27:J27"/>
    <mergeCell ref="L27:M27"/>
    <mergeCell ref="B28:D28"/>
    <mergeCell ref="I28:J28"/>
    <mergeCell ref="L28:M28"/>
    <mergeCell ref="B29:D29"/>
    <mergeCell ref="I29:J29"/>
    <mergeCell ref="L29:M29"/>
    <mergeCell ref="B30:D30"/>
    <mergeCell ref="I30:J30"/>
    <mergeCell ref="L30:M30"/>
    <mergeCell ref="B31:D31"/>
    <mergeCell ref="I31:J31"/>
    <mergeCell ref="L31:M31"/>
    <mergeCell ref="B32:D32"/>
    <mergeCell ref="I32:J32"/>
    <mergeCell ref="L32:M32"/>
    <mergeCell ref="B33:D33"/>
    <mergeCell ref="I33:J33"/>
    <mergeCell ref="L33:M33"/>
    <mergeCell ref="B34:D34"/>
    <mergeCell ref="I34:J34"/>
    <mergeCell ref="L34:M34"/>
    <mergeCell ref="B35:D35"/>
    <mergeCell ref="I35:J35"/>
    <mergeCell ref="L35:M35"/>
    <mergeCell ref="B36:D36"/>
    <mergeCell ref="I36:J36"/>
    <mergeCell ref="L36:M36"/>
    <mergeCell ref="B37:D37"/>
    <mergeCell ref="I37:J37"/>
    <mergeCell ref="L37:M37"/>
    <mergeCell ref="B38:D38"/>
    <mergeCell ref="I38:J38"/>
    <mergeCell ref="L38:M38"/>
    <mergeCell ref="B39:D39"/>
    <mergeCell ref="I39:J39"/>
    <mergeCell ref="L39:M39"/>
    <mergeCell ref="B40:D40"/>
    <mergeCell ref="I40:J40"/>
    <mergeCell ref="L40:M40"/>
    <mergeCell ref="B41:D41"/>
    <mergeCell ref="I41:K41"/>
    <mergeCell ref="L41:M41"/>
    <mergeCell ref="A18:A20"/>
    <mergeCell ref="B18:D20"/>
    <mergeCell ref="E18:G19"/>
    <mergeCell ref="H18:H20"/>
    <mergeCell ref="I18:K20"/>
    <mergeCell ref="L18:M20"/>
    <mergeCell ref="A42:K43"/>
    <mergeCell ref="L42:M43"/>
  </mergeCells>
  <phoneticPr fontId="20"/>
  <pageMargins left="0.70866141732283472" right="0.70866141732283472" top="0.74803149606299213" bottom="0.74803149606299213" header="0.31496062992125984" footer="0.31496062992125984"/>
  <pageSetup paperSize="9" scale="88" fitToWidth="1" fitToHeight="1" orientation="portrait" usePrinterDefaults="1" blackAndWhite="1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7">
    <tabColor indexed="10"/>
  </sheetPr>
  <dimension ref="A1:M27"/>
  <sheetViews>
    <sheetView showZeros="0" view="pageBreakPreview" zoomScaleSheetLayoutView="100" workbookViewId="0">
      <selection activeCell="S22" sqref="S22"/>
    </sheetView>
  </sheetViews>
  <sheetFormatPr defaultRowHeight="19.5" customHeight="1"/>
  <cols>
    <col min="1" max="1" width="5.7109375" style="17" customWidth="1"/>
    <col min="2" max="4" width="7.7109375" style="17" customWidth="1"/>
    <col min="5" max="7" width="12.7109375" style="17" customWidth="1"/>
    <col min="8" max="8" width="15.7109375" style="17" customWidth="1"/>
    <col min="9" max="10" width="3.28515625" style="17" customWidth="1"/>
    <col min="11" max="11" width="4.5703125" style="17" customWidth="1"/>
    <col min="12" max="13" width="8.28515625" style="17" customWidth="1"/>
    <col min="14" max="16384" width="9.140625" style="17" bestFit="1" customWidth="1"/>
  </cols>
  <sheetData>
    <row r="1" spans="1:13" ht="19.5" customHeight="1">
      <c r="A1" s="17" t="s">
        <v>20</v>
      </c>
    </row>
    <row r="2" spans="1:13" ht="19.5" customHeight="1"/>
    <row r="3" spans="1:13" ht="19.5" customHeight="1">
      <c r="A3" s="19" t="s">
        <v>53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19.5" customHeight="1">
      <c r="A4" s="52" t="s">
        <v>82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3" ht="19.5" customHeight="1"/>
    <row r="6" spans="1:13" ht="19.5" customHeight="1">
      <c r="K6" s="1"/>
      <c r="M6" s="100" t="s">
        <v>12</v>
      </c>
    </row>
    <row r="7" spans="1:13" ht="19.5" customHeight="1"/>
    <row r="8" spans="1:13" ht="19.5" customHeight="1">
      <c r="E8" s="38" t="s">
        <v>10</v>
      </c>
      <c r="F8" s="38"/>
      <c r="G8" s="38"/>
      <c r="H8" s="38"/>
    </row>
    <row r="9" spans="1:13" ht="19.5" customHeight="1"/>
    <row r="10" spans="1:13" ht="19.5" customHeight="1">
      <c r="E10" s="38" t="s">
        <v>3</v>
      </c>
      <c r="F10" s="38"/>
      <c r="G10" s="38"/>
      <c r="H10" s="38"/>
    </row>
    <row r="11" spans="1:13" ht="19.5" customHeight="1"/>
    <row r="12" spans="1:13" ht="19.5" customHeight="1">
      <c r="E12" s="38" t="s">
        <v>5</v>
      </c>
      <c r="F12" s="38"/>
      <c r="G12" s="38"/>
      <c r="H12" s="38"/>
      <c r="M12" s="49" t="s">
        <v>13</v>
      </c>
    </row>
    <row r="13" spans="1:13" ht="30.75" customHeight="1">
      <c r="H13" s="41" t="s">
        <v>71</v>
      </c>
      <c r="I13" s="41"/>
      <c r="J13" s="41"/>
      <c r="K13" s="41"/>
      <c r="L13" s="41"/>
      <c r="M13" s="41"/>
    </row>
    <row r="14" spans="1:13" ht="30.75" customHeight="1">
      <c r="H14" s="41"/>
      <c r="I14" s="41"/>
      <c r="J14" s="41"/>
      <c r="K14" s="41"/>
      <c r="L14" s="41"/>
      <c r="M14" s="41"/>
    </row>
    <row r="15" spans="1:13" ht="19.5" customHeight="1">
      <c r="B15" s="17" t="s">
        <v>46</v>
      </c>
      <c r="D15" s="33" t="s">
        <v>73</v>
      </c>
      <c r="E15" s="33"/>
      <c r="F15" s="33"/>
      <c r="G15" s="33"/>
      <c r="H15" s="33"/>
      <c r="I15" s="33"/>
      <c r="J15" s="33"/>
      <c r="K15" s="33"/>
      <c r="L15" s="33"/>
      <c r="M15" s="33"/>
    </row>
    <row r="16" spans="1:13" ht="19.5" customHeight="1">
      <c r="D16" s="33"/>
      <c r="E16" s="33"/>
      <c r="F16" s="33"/>
      <c r="G16" s="33"/>
      <c r="H16" s="33"/>
      <c r="I16" s="33"/>
      <c r="J16" s="33"/>
      <c r="K16" s="33"/>
      <c r="L16" s="33"/>
      <c r="M16" s="33"/>
    </row>
    <row r="17" spans="1:13" ht="19.5" customHeight="1">
      <c r="B17" s="17" t="s">
        <v>47</v>
      </c>
      <c r="D17" s="34" t="s">
        <v>74</v>
      </c>
      <c r="E17" s="34"/>
      <c r="F17" s="34"/>
      <c r="G17" s="34"/>
      <c r="H17" s="34"/>
      <c r="I17" s="34"/>
      <c r="J17" s="34"/>
      <c r="K17" s="34"/>
      <c r="L17" s="34"/>
      <c r="M17" s="34"/>
    </row>
    <row r="18" spans="1:13" ht="19.5" customHeight="1"/>
    <row r="19" spans="1:13" ht="9.75" customHeight="1">
      <c r="A19" s="20" t="s">
        <v>7</v>
      </c>
      <c r="B19" s="25" t="s">
        <v>6</v>
      </c>
      <c r="C19" s="61"/>
      <c r="D19" s="66"/>
      <c r="E19" s="70" t="s">
        <v>4</v>
      </c>
      <c r="F19" s="74"/>
      <c r="G19" s="74"/>
      <c r="H19" s="81" t="s">
        <v>84</v>
      </c>
      <c r="I19" s="70" t="s">
        <v>48</v>
      </c>
      <c r="J19" s="74"/>
      <c r="K19" s="92"/>
      <c r="L19" s="70" t="s">
        <v>28</v>
      </c>
      <c r="M19" s="92"/>
    </row>
    <row r="20" spans="1:13" ht="9.75" customHeight="1">
      <c r="A20" s="53"/>
      <c r="B20" s="58"/>
      <c r="C20" s="63"/>
      <c r="D20" s="67"/>
      <c r="E20" s="86"/>
      <c r="F20" s="90"/>
      <c r="G20" s="90"/>
      <c r="H20" s="82"/>
      <c r="I20" s="85"/>
      <c r="J20" s="89"/>
      <c r="K20" s="93"/>
      <c r="L20" s="85"/>
      <c r="M20" s="93"/>
    </row>
    <row r="21" spans="1:13" ht="19.5" customHeight="1">
      <c r="A21" s="54"/>
      <c r="B21" s="56"/>
      <c r="C21" s="62"/>
      <c r="D21" s="68"/>
      <c r="E21" s="104" t="s">
        <v>49</v>
      </c>
      <c r="F21" s="105" t="s">
        <v>23</v>
      </c>
      <c r="G21" s="105" t="s">
        <v>43</v>
      </c>
      <c r="H21" s="83"/>
      <c r="I21" s="86"/>
      <c r="J21" s="90"/>
      <c r="K21" s="94"/>
      <c r="L21" s="86"/>
      <c r="M21" s="94"/>
    </row>
    <row r="22" spans="1:13" ht="27.75" customHeight="1">
      <c r="A22" s="22">
        <v>1</v>
      </c>
      <c r="B22" s="59" t="s">
        <v>75</v>
      </c>
      <c r="C22" s="64"/>
      <c r="D22" s="69"/>
      <c r="E22" s="72"/>
      <c r="F22" s="77"/>
      <c r="G22" s="77"/>
      <c r="H22" s="42">
        <f>SUM(E22:G22)</f>
        <v>0</v>
      </c>
      <c r="I22" s="87">
        <v>1</v>
      </c>
      <c r="J22" s="91"/>
      <c r="K22" s="95" t="s">
        <v>50</v>
      </c>
      <c r="L22" s="46">
        <f>H22*I22</f>
        <v>0</v>
      </c>
      <c r="M22" s="46"/>
    </row>
    <row r="23" spans="1:13" ht="27.75" customHeight="1">
      <c r="A23" s="22">
        <v>2</v>
      </c>
      <c r="B23" s="59" t="s">
        <v>66</v>
      </c>
      <c r="C23" s="64"/>
      <c r="D23" s="69"/>
      <c r="E23" s="72"/>
      <c r="F23" s="77"/>
      <c r="G23" s="77"/>
      <c r="H23" s="42">
        <f>SUM(E23:G23)</f>
        <v>0</v>
      </c>
      <c r="I23" s="87">
        <v>1</v>
      </c>
      <c r="J23" s="91"/>
      <c r="K23" s="95" t="s">
        <v>50</v>
      </c>
      <c r="L23" s="46">
        <f>H23*I23</f>
        <v>0</v>
      </c>
      <c r="M23" s="46"/>
    </row>
    <row r="24" spans="1:13" ht="27.75" customHeight="1">
      <c r="A24" s="22">
        <v>3</v>
      </c>
      <c r="B24" s="59" t="s">
        <v>72</v>
      </c>
      <c r="C24" s="64"/>
      <c r="D24" s="69"/>
      <c r="E24" s="72"/>
      <c r="F24" s="77"/>
      <c r="G24" s="77"/>
      <c r="H24" s="42">
        <f>SUM(E24:G24)</f>
        <v>0</v>
      </c>
      <c r="I24" s="87">
        <v>1</v>
      </c>
      <c r="J24" s="91"/>
      <c r="K24" s="95" t="s">
        <v>50</v>
      </c>
      <c r="L24" s="46">
        <f>H24*I24</f>
        <v>0</v>
      </c>
      <c r="M24" s="46"/>
    </row>
    <row r="25" spans="1:13" ht="27.75" customHeight="1">
      <c r="A25" s="22" t="s">
        <v>83</v>
      </c>
      <c r="B25" s="60" t="s">
        <v>85</v>
      </c>
      <c r="C25" s="60"/>
      <c r="D25" s="60"/>
      <c r="E25" s="73">
        <f>SUM(E22:E24)</f>
        <v>0</v>
      </c>
      <c r="F25" s="78">
        <f>SUM(F22:F24)</f>
        <v>0</v>
      </c>
      <c r="G25" s="78">
        <f>SUM(G22:G24)</f>
        <v>0</v>
      </c>
      <c r="H25" s="84">
        <f>SUM(E25:G25)</f>
        <v>0</v>
      </c>
      <c r="I25" s="88"/>
      <c r="J25" s="88"/>
      <c r="K25" s="88"/>
      <c r="L25" s="106"/>
      <c r="M25" s="107"/>
    </row>
    <row r="26" spans="1:13" ht="19.5" customHeight="1">
      <c r="A26" s="55" t="s">
        <v>78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98">
        <f>IF(ROUNDDOWN(SUM(L22:M24),0)&gt;272000,"予定価格超過",ROUNDDOWN(SUM(L22:M24),0))</f>
        <v>0</v>
      </c>
      <c r="M26" s="102"/>
    </row>
    <row r="27" spans="1:13" ht="19.5" customHeight="1">
      <c r="A27" s="56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99"/>
      <c r="M27" s="103"/>
    </row>
  </sheetData>
  <sheetProtection sheet="1" objects="1" scenarios="1"/>
  <mergeCells count="28">
    <mergeCell ref="A3:M3"/>
    <mergeCell ref="A4:M4"/>
    <mergeCell ref="E8:H8"/>
    <mergeCell ref="E10:H10"/>
    <mergeCell ref="E12:H12"/>
    <mergeCell ref="H13:M13"/>
    <mergeCell ref="D17:M17"/>
    <mergeCell ref="B22:D22"/>
    <mergeCell ref="I22:J22"/>
    <mergeCell ref="L22:M22"/>
    <mergeCell ref="B23:D23"/>
    <mergeCell ref="I23:J23"/>
    <mergeCell ref="L23:M23"/>
    <mergeCell ref="B24:D24"/>
    <mergeCell ref="I24:J24"/>
    <mergeCell ref="L24:M24"/>
    <mergeCell ref="B25:D25"/>
    <mergeCell ref="I25:K25"/>
    <mergeCell ref="L25:M25"/>
    <mergeCell ref="D15:M16"/>
    <mergeCell ref="A19:A21"/>
    <mergeCell ref="B19:D21"/>
    <mergeCell ref="E19:G20"/>
    <mergeCell ref="H19:H21"/>
    <mergeCell ref="I19:K21"/>
    <mergeCell ref="L19:M21"/>
    <mergeCell ref="A26:K27"/>
    <mergeCell ref="L26:M27"/>
  </mergeCells>
  <phoneticPr fontId="20"/>
  <pageMargins left="0.70866141732283472" right="0.70866141732283472" top="0.74803149606299213" bottom="0.74803149606299213" header="0.31496062992125984" footer="0.31496062992125984"/>
  <pageSetup paperSize="9" scale="88" fitToWidth="1" fitToHeight="1" orientation="portrait" usePrinterDefaults="1" blackAndWhite="1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0">
    <tabColor indexed="10"/>
  </sheetPr>
  <dimension ref="A1:M27"/>
  <sheetViews>
    <sheetView showZeros="0" view="pageBreakPreview" zoomScaleSheetLayoutView="100" workbookViewId="0">
      <selection activeCell="R22" sqref="R22"/>
    </sheetView>
  </sheetViews>
  <sheetFormatPr defaultRowHeight="19.5" customHeight="1"/>
  <cols>
    <col min="1" max="1" width="5.7109375" style="17" customWidth="1"/>
    <col min="2" max="4" width="7.7109375" style="17" customWidth="1"/>
    <col min="5" max="7" width="12.7109375" style="17" customWidth="1"/>
    <col min="8" max="8" width="15.7109375" style="17" customWidth="1"/>
    <col min="9" max="10" width="3.28515625" style="17" customWidth="1"/>
    <col min="11" max="11" width="4.5703125" style="17" customWidth="1"/>
    <col min="12" max="13" width="8.28515625" style="17" customWidth="1"/>
    <col min="14" max="16384" width="9.140625" style="17" bestFit="1" customWidth="1"/>
  </cols>
  <sheetData>
    <row r="1" spans="1:13" ht="19.5" customHeight="1">
      <c r="A1" s="17" t="s">
        <v>20</v>
      </c>
    </row>
    <row r="2" spans="1:13" ht="19.5" customHeight="1"/>
    <row r="3" spans="1:13" ht="19.5" customHeight="1">
      <c r="A3" s="19" t="s">
        <v>53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19.5" customHeight="1">
      <c r="A4" s="52" t="s">
        <v>87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3" ht="19.5" customHeight="1"/>
    <row r="6" spans="1:13" ht="19.5" customHeight="1">
      <c r="K6" s="1"/>
      <c r="M6" s="100" t="s">
        <v>12</v>
      </c>
    </row>
    <row r="7" spans="1:13" ht="19.5" customHeight="1"/>
    <row r="8" spans="1:13" ht="19.5" customHeight="1">
      <c r="E8" s="38" t="s">
        <v>10</v>
      </c>
      <c r="F8" s="38"/>
      <c r="G8" s="38"/>
      <c r="H8" s="38"/>
    </row>
    <row r="9" spans="1:13" ht="19.5" customHeight="1"/>
    <row r="10" spans="1:13" ht="19.5" customHeight="1">
      <c r="E10" s="38" t="s">
        <v>3</v>
      </c>
      <c r="F10" s="38"/>
      <c r="G10" s="38"/>
      <c r="H10" s="38"/>
    </row>
    <row r="11" spans="1:13" ht="19.5" customHeight="1"/>
    <row r="12" spans="1:13" ht="19.5" customHeight="1">
      <c r="E12" s="38" t="s">
        <v>5</v>
      </c>
      <c r="F12" s="38"/>
      <c r="G12" s="38"/>
      <c r="H12" s="38"/>
      <c r="M12" s="49" t="s">
        <v>13</v>
      </c>
    </row>
    <row r="13" spans="1:13" ht="30.75" customHeight="1">
      <c r="H13" s="41" t="s">
        <v>71</v>
      </c>
      <c r="I13" s="41"/>
      <c r="J13" s="41"/>
      <c r="K13" s="41"/>
      <c r="L13" s="41"/>
      <c r="M13" s="41"/>
    </row>
    <row r="14" spans="1:13" ht="30.75" customHeight="1">
      <c r="H14" s="41"/>
      <c r="I14" s="41"/>
      <c r="J14" s="41"/>
      <c r="K14" s="41"/>
      <c r="L14" s="41"/>
      <c r="M14" s="41"/>
    </row>
    <row r="15" spans="1:13" ht="19.5" customHeight="1">
      <c r="B15" s="17" t="s">
        <v>46</v>
      </c>
      <c r="D15" s="33" t="s">
        <v>73</v>
      </c>
      <c r="E15" s="33"/>
      <c r="F15" s="33"/>
      <c r="G15" s="33"/>
      <c r="H15" s="33"/>
      <c r="I15" s="33"/>
      <c r="J15" s="33"/>
      <c r="K15" s="33"/>
      <c r="L15" s="33"/>
      <c r="M15" s="33"/>
    </row>
    <row r="16" spans="1:13" ht="19.5" customHeight="1">
      <c r="D16" s="33"/>
      <c r="E16" s="33"/>
      <c r="F16" s="33"/>
      <c r="G16" s="33"/>
      <c r="H16" s="33"/>
      <c r="I16" s="33"/>
      <c r="J16" s="33"/>
      <c r="K16" s="33"/>
      <c r="L16" s="33"/>
      <c r="M16" s="33"/>
    </row>
    <row r="17" spans="1:13" ht="19.5" customHeight="1">
      <c r="B17" s="17" t="s">
        <v>47</v>
      </c>
      <c r="D17" s="34" t="s">
        <v>74</v>
      </c>
      <c r="E17" s="34"/>
      <c r="F17" s="34"/>
      <c r="G17" s="34"/>
      <c r="H17" s="34"/>
      <c r="I17" s="34"/>
      <c r="J17" s="34"/>
      <c r="K17" s="34"/>
      <c r="L17" s="34"/>
      <c r="M17" s="34"/>
    </row>
    <row r="18" spans="1:13" ht="19.5" customHeight="1"/>
    <row r="19" spans="1:13" ht="9.75" customHeight="1">
      <c r="A19" s="20" t="s">
        <v>7</v>
      </c>
      <c r="B19" s="25" t="s">
        <v>6</v>
      </c>
      <c r="C19" s="61"/>
      <c r="D19" s="66"/>
      <c r="E19" s="70" t="s">
        <v>4</v>
      </c>
      <c r="F19" s="74"/>
      <c r="G19" s="74"/>
      <c r="H19" s="81" t="s">
        <v>84</v>
      </c>
      <c r="I19" s="70" t="s">
        <v>48</v>
      </c>
      <c r="J19" s="74"/>
      <c r="K19" s="92"/>
      <c r="L19" s="70" t="s">
        <v>28</v>
      </c>
      <c r="M19" s="92"/>
    </row>
    <row r="20" spans="1:13" ht="9.75" customHeight="1">
      <c r="A20" s="53"/>
      <c r="B20" s="58"/>
      <c r="C20" s="63"/>
      <c r="D20" s="67"/>
      <c r="E20" s="86"/>
      <c r="F20" s="90"/>
      <c r="G20" s="90"/>
      <c r="H20" s="82"/>
      <c r="I20" s="85"/>
      <c r="J20" s="89"/>
      <c r="K20" s="93"/>
      <c r="L20" s="85"/>
      <c r="M20" s="93"/>
    </row>
    <row r="21" spans="1:13" ht="19.5" customHeight="1">
      <c r="A21" s="54"/>
      <c r="B21" s="56"/>
      <c r="C21" s="62"/>
      <c r="D21" s="68"/>
      <c r="E21" s="104" t="s">
        <v>49</v>
      </c>
      <c r="F21" s="105" t="s">
        <v>23</v>
      </c>
      <c r="G21" s="105" t="s">
        <v>43</v>
      </c>
      <c r="H21" s="83"/>
      <c r="I21" s="86"/>
      <c r="J21" s="90"/>
      <c r="K21" s="94"/>
      <c r="L21" s="86"/>
      <c r="M21" s="94"/>
    </row>
    <row r="22" spans="1:13" ht="27.75" customHeight="1">
      <c r="A22" s="22">
        <v>1</v>
      </c>
      <c r="B22" s="59" t="s">
        <v>75</v>
      </c>
      <c r="C22" s="64"/>
      <c r="D22" s="69"/>
      <c r="E22" s="72"/>
      <c r="F22" s="77"/>
      <c r="G22" s="77"/>
      <c r="H22" s="42">
        <f>SUM(E22:G22)</f>
        <v>0</v>
      </c>
      <c r="I22" s="87">
        <v>1</v>
      </c>
      <c r="J22" s="91"/>
      <c r="K22" s="95" t="s">
        <v>50</v>
      </c>
      <c r="L22" s="46">
        <f>H22*I22</f>
        <v>0</v>
      </c>
      <c r="M22" s="46"/>
    </row>
    <row r="23" spans="1:13" ht="27.75" customHeight="1">
      <c r="A23" s="22">
        <v>2</v>
      </c>
      <c r="B23" s="59" t="s">
        <v>66</v>
      </c>
      <c r="C23" s="64"/>
      <c r="D23" s="69"/>
      <c r="E23" s="72"/>
      <c r="F23" s="77"/>
      <c r="G23" s="77"/>
      <c r="H23" s="42">
        <f>SUM(E23:G23)</f>
        <v>0</v>
      </c>
      <c r="I23" s="87">
        <v>1</v>
      </c>
      <c r="J23" s="91"/>
      <c r="K23" s="95" t="s">
        <v>50</v>
      </c>
      <c r="L23" s="46">
        <f>H23*I23</f>
        <v>0</v>
      </c>
      <c r="M23" s="46"/>
    </row>
    <row r="24" spans="1:13" ht="27.75" customHeight="1">
      <c r="A24" s="22">
        <v>3</v>
      </c>
      <c r="B24" s="59" t="s">
        <v>72</v>
      </c>
      <c r="C24" s="64"/>
      <c r="D24" s="69"/>
      <c r="E24" s="72"/>
      <c r="F24" s="77"/>
      <c r="G24" s="77"/>
      <c r="H24" s="42">
        <f>SUM(E24:G24)</f>
        <v>0</v>
      </c>
      <c r="I24" s="87">
        <v>1</v>
      </c>
      <c r="J24" s="91"/>
      <c r="K24" s="95" t="s">
        <v>50</v>
      </c>
      <c r="L24" s="96">
        <f>H24*I24</f>
        <v>0</v>
      </c>
      <c r="M24" s="96"/>
    </row>
    <row r="25" spans="1:13" ht="27.75" customHeight="1">
      <c r="A25" s="22" t="s">
        <v>83</v>
      </c>
      <c r="B25" s="60" t="s">
        <v>85</v>
      </c>
      <c r="C25" s="60"/>
      <c r="D25" s="60"/>
      <c r="E25" s="73">
        <f>SUM(E22:E24)</f>
        <v>0</v>
      </c>
      <c r="F25" s="78">
        <f>SUM(F22:F24)</f>
        <v>0</v>
      </c>
      <c r="G25" s="78">
        <f>SUM(G22:G24)</f>
        <v>0</v>
      </c>
      <c r="H25" s="84">
        <f>SUM(E25:G25)</f>
        <v>0</v>
      </c>
      <c r="I25" s="88"/>
      <c r="J25" s="88"/>
      <c r="K25" s="88"/>
      <c r="L25" s="106"/>
      <c r="M25" s="107"/>
    </row>
    <row r="26" spans="1:13" ht="19.5" customHeight="1">
      <c r="A26" s="55" t="s">
        <v>77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98">
        <f>IF(ROUNDDOWN(SUM(L22:M24),0)&gt;545000,"予定価格超過",ROUNDDOWN(SUM(L22:M24),0))</f>
        <v>0</v>
      </c>
      <c r="M26" s="102"/>
    </row>
    <row r="27" spans="1:13" ht="19.5" customHeight="1">
      <c r="A27" s="56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99"/>
      <c r="M27" s="103"/>
    </row>
  </sheetData>
  <sheetProtection sheet="1" objects="1" scenarios="1"/>
  <mergeCells count="28">
    <mergeCell ref="A3:M3"/>
    <mergeCell ref="A4:M4"/>
    <mergeCell ref="E8:H8"/>
    <mergeCell ref="E10:H10"/>
    <mergeCell ref="E12:H12"/>
    <mergeCell ref="H13:M13"/>
    <mergeCell ref="D17:M17"/>
    <mergeCell ref="B22:D22"/>
    <mergeCell ref="I22:J22"/>
    <mergeCell ref="L22:M22"/>
    <mergeCell ref="B23:D23"/>
    <mergeCell ref="I23:J23"/>
    <mergeCell ref="L23:M23"/>
    <mergeCell ref="B24:D24"/>
    <mergeCell ref="I24:J24"/>
    <mergeCell ref="L24:M24"/>
    <mergeCell ref="B25:D25"/>
    <mergeCell ref="I25:K25"/>
    <mergeCell ref="L25:M25"/>
    <mergeCell ref="D15:M16"/>
    <mergeCell ref="A19:A21"/>
    <mergeCell ref="B19:D21"/>
    <mergeCell ref="E19:G20"/>
    <mergeCell ref="H19:H21"/>
    <mergeCell ref="I19:K21"/>
    <mergeCell ref="L19:M21"/>
    <mergeCell ref="A26:K27"/>
    <mergeCell ref="L26:M27"/>
  </mergeCells>
  <phoneticPr fontId="20"/>
  <pageMargins left="0.70866141732283472" right="0.70866141732283472" top="0.74803149606299213" bottom="0.74803149606299213" header="0.31496062992125984" footer="0.31496062992125984"/>
  <pageSetup paperSize="9" scale="88" fitToWidth="1" fitToHeight="1" orientation="portrait" usePrinterDefaults="1" blackAndWhite="1" horizontalDpi="1200" verticalDpi="1200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事務連絡（同封書類の確認）</vt:lpstr>
      <vt:lpstr>積算内訳書（総括表）</vt:lpstr>
      <vt:lpstr>積算内訳書①</vt:lpstr>
      <vt:lpstr>積算内訳書②</vt:lpstr>
      <vt:lpstr>積算内訳書③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栃木市</dc:creator>
  <cp:lastModifiedBy>Administrator</cp:lastModifiedBy>
  <cp:lastPrinted>2022-03-17T06:24:01Z</cp:lastPrinted>
  <dcterms:created xsi:type="dcterms:W3CDTF">2005-06-06T04:45:43Z</dcterms:created>
  <dcterms:modified xsi:type="dcterms:W3CDTF">2025-07-31T03:52:14Z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2025-07-31T03:52:14Z</vt:filetime>
  </property>
</Properties>
</file>